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590" activeTab="0"/>
  </bookViews>
  <sheets>
    <sheet name="Warunki mieszkaniowe - dane 20" sheetId="1" r:id="rId1"/>
    <sheet name="Warunki mieszkaniowe rank 20" sheetId="2" r:id="rId2"/>
    <sheet name="Warunki mieszkaniowe rank 20  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<sst xmlns="http://schemas.openxmlformats.org/spreadsheetml/2006/main" count="672" uniqueCount="231">
  <si>
    <t>Pozycja rankingowa</t>
  </si>
  <si>
    <t>Nazwa miasta powyżej        20 000 mieszkańców</t>
  </si>
  <si>
    <t xml:space="preserve">Liczba mieszkań na 1000 mieszkańców - odchylenie od mediany </t>
  </si>
  <si>
    <t xml:space="preserve">Przeciętna powierzchnia użytkowa w przeliczeniu na jedną osobę (mkw.)   - odchylenie od mediany </t>
  </si>
  <si>
    <t>Liczba mieszkań na 1000 mieszkańców - wynik punktowy (1% = 10 punktów)</t>
  </si>
  <si>
    <t>Przeciętna powierzchnia użytkowa w przeliczeniu na jedną osobę (mkw.) - wynik punktowy (1% = 10 punktów)</t>
  </si>
  <si>
    <t>L.p.</t>
  </si>
  <si>
    <t>Nazwa miasta powyżej 20 000 mieszkańców</t>
  </si>
  <si>
    <t>Liczba mieszkańców miasta</t>
  </si>
  <si>
    <t xml:space="preserve">Liczba mieszkań na 1000 mieszkańców </t>
  </si>
  <si>
    <t>Przeciętna powierzchnia użytkowa w przeliczeniu na jedną osobę (mkw.)</t>
  </si>
  <si>
    <t>Suma punktów dla dwóch kategorii</t>
  </si>
  <si>
    <t xml:space="preserve">Augustów </t>
  </si>
  <si>
    <t xml:space="preserve">Bartoszyce </t>
  </si>
  <si>
    <t xml:space="preserve">Bełchatów </t>
  </si>
  <si>
    <t xml:space="preserve">Będzin </t>
  </si>
  <si>
    <t xml:space="preserve">Biała Podlaska </t>
  </si>
  <si>
    <t xml:space="preserve">Białogard </t>
  </si>
  <si>
    <t xml:space="preserve">Białystok </t>
  </si>
  <si>
    <t xml:space="preserve">Bielawa </t>
  </si>
  <si>
    <t xml:space="preserve">Bielsk Podlaski </t>
  </si>
  <si>
    <t xml:space="preserve">Bielsko-Biała </t>
  </si>
  <si>
    <t xml:space="preserve">Biłgoraj </t>
  </si>
  <si>
    <t xml:space="preserve">Bochnia </t>
  </si>
  <si>
    <t xml:space="preserve">Bolesławiec </t>
  </si>
  <si>
    <t xml:space="preserve">Brodnica </t>
  </si>
  <si>
    <t xml:space="preserve">Brzeg </t>
  </si>
  <si>
    <t xml:space="preserve">Bydgoszcz </t>
  </si>
  <si>
    <t xml:space="preserve">Bytom </t>
  </si>
  <si>
    <t xml:space="preserve">Chełm </t>
  </si>
  <si>
    <t xml:space="preserve">Chojnice </t>
  </si>
  <si>
    <t xml:space="preserve">Chorzów </t>
  </si>
  <si>
    <t xml:space="preserve">Ciechanów </t>
  </si>
  <si>
    <t xml:space="preserve">Cieszyn </t>
  </si>
  <si>
    <t xml:space="preserve">Czeladź </t>
  </si>
  <si>
    <t xml:space="preserve">Częstochowa </t>
  </si>
  <si>
    <t xml:space="preserve">Dąbrowa Górnicza </t>
  </si>
  <si>
    <t xml:space="preserve">Dębica </t>
  </si>
  <si>
    <t xml:space="preserve">Działdowo </t>
  </si>
  <si>
    <t xml:space="preserve">Dzierżoniów </t>
  </si>
  <si>
    <t xml:space="preserve">Elbląg </t>
  </si>
  <si>
    <t xml:space="preserve">Ełk </t>
  </si>
  <si>
    <t xml:space="preserve">Gdańsk </t>
  </si>
  <si>
    <t xml:space="preserve">Gdynia </t>
  </si>
  <si>
    <t xml:space="preserve">Giżycko </t>
  </si>
  <si>
    <t xml:space="preserve">Gliwice </t>
  </si>
  <si>
    <t xml:space="preserve">Głogów </t>
  </si>
  <si>
    <t xml:space="preserve">Gniezno </t>
  </si>
  <si>
    <t xml:space="preserve">Gorlice </t>
  </si>
  <si>
    <t xml:space="preserve">Gorzów Wielkopolski </t>
  </si>
  <si>
    <t xml:space="preserve">Grajewo </t>
  </si>
  <si>
    <t xml:space="preserve">Grudziądz </t>
  </si>
  <si>
    <t xml:space="preserve">Hajnówka </t>
  </si>
  <si>
    <t xml:space="preserve">Iława </t>
  </si>
  <si>
    <t xml:space="preserve">Inowrocław </t>
  </si>
  <si>
    <t xml:space="preserve">Jarosław </t>
  </si>
  <si>
    <t xml:space="preserve">Jasło </t>
  </si>
  <si>
    <t xml:space="preserve">Jastrzębie-Zdrój </t>
  </si>
  <si>
    <t xml:space="preserve">Jawor </t>
  </si>
  <si>
    <t xml:space="preserve">Jaworzno </t>
  </si>
  <si>
    <t xml:space="preserve">Jelenia Góra </t>
  </si>
  <si>
    <t xml:space="preserve">Józefów </t>
  </si>
  <si>
    <t xml:space="preserve">Kalisz </t>
  </si>
  <si>
    <t xml:space="preserve">Katowice </t>
  </si>
  <si>
    <t xml:space="preserve">Kędzierzyn-Koźle </t>
  </si>
  <si>
    <t xml:space="preserve">Kętrzyn </t>
  </si>
  <si>
    <t xml:space="preserve">Kielce </t>
  </si>
  <si>
    <t xml:space="preserve">Kłodzko </t>
  </si>
  <si>
    <t xml:space="preserve">Knurów </t>
  </si>
  <si>
    <t xml:space="preserve">Kobyłka </t>
  </si>
  <si>
    <t xml:space="preserve">Koło </t>
  </si>
  <si>
    <t xml:space="preserve">Kołobrzeg </t>
  </si>
  <si>
    <t xml:space="preserve">Konin </t>
  </si>
  <si>
    <t xml:space="preserve">Koszalin </t>
  </si>
  <si>
    <t xml:space="preserve">Kościan </t>
  </si>
  <si>
    <t xml:space="preserve">Kościerzyna </t>
  </si>
  <si>
    <t xml:space="preserve">Kraków </t>
  </si>
  <si>
    <t xml:space="preserve">Kraśnik </t>
  </si>
  <si>
    <t xml:space="preserve">Krosno </t>
  </si>
  <si>
    <t xml:space="preserve">Kutno </t>
  </si>
  <si>
    <t xml:space="preserve">Kwidzyn </t>
  </si>
  <si>
    <t xml:space="preserve">Legionowo </t>
  </si>
  <si>
    <t xml:space="preserve">Legnica </t>
  </si>
  <si>
    <t xml:space="preserve">Leszno </t>
  </si>
  <si>
    <t xml:space="preserve">Lębork </t>
  </si>
  <si>
    <t xml:space="preserve">Lubań </t>
  </si>
  <si>
    <t xml:space="preserve">Lubartów </t>
  </si>
  <si>
    <t xml:space="preserve">Lubin </t>
  </si>
  <si>
    <t xml:space="preserve">Lublin </t>
  </si>
  <si>
    <t xml:space="preserve">Lubliniec </t>
  </si>
  <si>
    <t xml:space="preserve">Luboń </t>
  </si>
  <si>
    <t xml:space="preserve">Łaziska Górne </t>
  </si>
  <si>
    <t xml:space="preserve">Łomża </t>
  </si>
  <si>
    <t xml:space="preserve">Łowicz </t>
  </si>
  <si>
    <t xml:space="preserve">Łódź </t>
  </si>
  <si>
    <t xml:space="preserve">Łuków </t>
  </si>
  <si>
    <t xml:space="preserve">Malbork </t>
  </si>
  <si>
    <t xml:space="preserve">Marki </t>
  </si>
  <si>
    <t xml:space="preserve">Mielec </t>
  </si>
  <si>
    <t xml:space="preserve">Mikołów </t>
  </si>
  <si>
    <t xml:space="preserve">Mińsk Mazowiecki </t>
  </si>
  <si>
    <t xml:space="preserve">Mława </t>
  </si>
  <si>
    <t xml:space="preserve">Mrągowo </t>
  </si>
  <si>
    <t xml:space="preserve">Mysłowice </t>
  </si>
  <si>
    <t xml:space="preserve">Myszków </t>
  </si>
  <si>
    <t xml:space="preserve">Nowa Ruda </t>
  </si>
  <si>
    <t xml:space="preserve">Nowa Sól </t>
  </si>
  <si>
    <t xml:space="preserve">Nowy Dwór Mazowiecki </t>
  </si>
  <si>
    <t xml:space="preserve">Nowy Sącz </t>
  </si>
  <si>
    <t xml:space="preserve">Nowy Targ </t>
  </si>
  <si>
    <t xml:space="preserve">Oleśnica </t>
  </si>
  <si>
    <t xml:space="preserve">Olsztyn </t>
  </si>
  <si>
    <t xml:space="preserve">Oława </t>
  </si>
  <si>
    <t xml:space="preserve">Opole </t>
  </si>
  <si>
    <t xml:space="preserve">Orzesze </t>
  </si>
  <si>
    <t xml:space="preserve">Ostrołęka </t>
  </si>
  <si>
    <t xml:space="preserve">Ostrowiec Świętokrzyski </t>
  </si>
  <si>
    <t xml:space="preserve">Ostróda </t>
  </si>
  <si>
    <t xml:space="preserve">Ostrów Mazowiecka </t>
  </si>
  <si>
    <t xml:space="preserve">Ostrów Wielkopolski </t>
  </si>
  <si>
    <t xml:space="preserve">Oświęcim </t>
  </si>
  <si>
    <t xml:space="preserve">Otwock </t>
  </si>
  <si>
    <t xml:space="preserve">Pabianice </t>
  </si>
  <si>
    <t xml:space="preserve">Piastów </t>
  </si>
  <si>
    <t xml:space="preserve">Piekary Śląskie </t>
  </si>
  <si>
    <t xml:space="preserve">Piła </t>
  </si>
  <si>
    <t xml:space="preserve">Piotrków Trybunalski </t>
  </si>
  <si>
    <t xml:space="preserve">Płock </t>
  </si>
  <si>
    <t xml:space="preserve">Płońsk </t>
  </si>
  <si>
    <t xml:space="preserve">Poznań </t>
  </si>
  <si>
    <t xml:space="preserve">Pruszcz Gdański </t>
  </si>
  <si>
    <t xml:space="preserve">Pruszków </t>
  </si>
  <si>
    <t xml:space="preserve">Przemyśl </t>
  </si>
  <si>
    <t xml:space="preserve">Puławy </t>
  </si>
  <si>
    <t xml:space="preserve">Racibórz </t>
  </si>
  <si>
    <t xml:space="preserve">Radom </t>
  </si>
  <si>
    <t xml:space="preserve">Radomsko </t>
  </si>
  <si>
    <t xml:space="preserve">Reda </t>
  </si>
  <si>
    <t xml:space="preserve">Ruda Śląska </t>
  </si>
  <si>
    <t xml:space="preserve">Rumia </t>
  </si>
  <si>
    <t xml:space="preserve">Rybnik </t>
  </si>
  <si>
    <t xml:space="preserve">Rydułtowy </t>
  </si>
  <si>
    <t xml:space="preserve">Rzeszów </t>
  </si>
  <si>
    <t xml:space="preserve">Sandomierz </t>
  </si>
  <si>
    <t xml:space="preserve">Sanok </t>
  </si>
  <si>
    <t xml:space="preserve">Siedlce </t>
  </si>
  <si>
    <t xml:space="preserve">Siemianowice Śląskie </t>
  </si>
  <si>
    <t xml:space="preserve">Sieradz </t>
  </si>
  <si>
    <t xml:space="preserve">Skarżysko-Kamienna </t>
  </si>
  <si>
    <t xml:space="preserve">Skierniewice </t>
  </si>
  <si>
    <t xml:space="preserve">Słupsk </t>
  </si>
  <si>
    <t xml:space="preserve">Sochaczew </t>
  </si>
  <si>
    <t xml:space="preserve">Sopot </t>
  </si>
  <si>
    <t xml:space="preserve">Sosnowiec </t>
  </si>
  <si>
    <t xml:space="preserve">Stalowa Wola </t>
  </si>
  <si>
    <t xml:space="preserve">Starachowice </t>
  </si>
  <si>
    <t xml:space="preserve">Stargard </t>
  </si>
  <si>
    <t xml:space="preserve">Starogard Gdański </t>
  </si>
  <si>
    <t xml:space="preserve">Suwałki </t>
  </si>
  <si>
    <t xml:space="preserve">Szczecin </t>
  </si>
  <si>
    <t xml:space="preserve">Szczecinek </t>
  </si>
  <si>
    <t xml:space="preserve">Szczytno </t>
  </si>
  <si>
    <t xml:space="preserve">Świdnica </t>
  </si>
  <si>
    <t xml:space="preserve">Świdnik </t>
  </si>
  <si>
    <t xml:space="preserve">Świebodzice </t>
  </si>
  <si>
    <t xml:space="preserve">Świętochłowice </t>
  </si>
  <si>
    <t xml:space="preserve">Świnoujście </t>
  </si>
  <si>
    <t xml:space="preserve">Tarnobrzeg </t>
  </si>
  <si>
    <t xml:space="preserve">Tarnowskie Góry </t>
  </si>
  <si>
    <t xml:space="preserve">Tarnów </t>
  </si>
  <si>
    <t xml:space="preserve">Tczew </t>
  </si>
  <si>
    <t xml:space="preserve">Tomaszów Mazowiecki </t>
  </si>
  <si>
    <t xml:space="preserve">Toruń </t>
  </si>
  <si>
    <t xml:space="preserve">Turek </t>
  </si>
  <si>
    <t xml:space="preserve">Tychy </t>
  </si>
  <si>
    <t xml:space="preserve">Wałbrzych </t>
  </si>
  <si>
    <t xml:space="preserve">Wałcz </t>
  </si>
  <si>
    <t>Warszawa</t>
  </si>
  <si>
    <t xml:space="preserve">Wągrowiec </t>
  </si>
  <si>
    <t xml:space="preserve">Wejherowo </t>
  </si>
  <si>
    <t xml:space="preserve">Włocławek </t>
  </si>
  <si>
    <t xml:space="preserve">Wodzisław Śląski </t>
  </si>
  <si>
    <t xml:space="preserve">Wrocław </t>
  </si>
  <si>
    <t xml:space="preserve">Zabrze </t>
  </si>
  <si>
    <t xml:space="preserve">Zakopane </t>
  </si>
  <si>
    <t xml:space="preserve">Zambrów </t>
  </si>
  <si>
    <t xml:space="preserve">Zamość </t>
  </si>
  <si>
    <t xml:space="preserve">Zawiercie </t>
  </si>
  <si>
    <t xml:space="preserve">Ząbki </t>
  </si>
  <si>
    <t xml:space="preserve">Zduńska Wola </t>
  </si>
  <si>
    <t xml:space="preserve">Zgierz </t>
  </si>
  <si>
    <t xml:space="preserve">Zgorzelec </t>
  </si>
  <si>
    <t xml:space="preserve">Zielona Góra </t>
  </si>
  <si>
    <t xml:space="preserve">Żagań </t>
  </si>
  <si>
    <t xml:space="preserve">Żary </t>
  </si>
  <si>
    <t xml:space="preserve">Żory </t>
  </si>
  <si>
    <t xml:space="preserve">Żyrardów </t>
  </si>
  <si>
    <t xml:space="preserve">Żywiec </t>
  </si>
  <si>
    <t xml:space="preserve">Aleksandrów Łódzki </t>
  </si>
  <si>
    <t xml:space="preserve">Chrzanów </t>
  </si>
  <si>
    <t xml:space="preserve">Czechowice-Dziedzice </t>
  </si>
  <si>
    <t xml:space="preserve">Czerwionka-Leszczyny </t>
  </si>
  <si>
    <t xml:space="preserve">Goleniów </t>
  </si>
  <si>
    <t xml:space="preserve">Gostyń </t>
  </si>
  <si>
    <t xml:space="preserve">Grodzisk Mazowiecki </t>
  </si>
  <si>
    <t xml:space="preserve">Gryfino </t>
  </si>
  <si>
    <t xml:space="preserve">Jarocin </t>
  </si>
  <si>
    <t xml:space="preserve">Kluczbork </t>
  </si>
  <si>
    <t xml:space="preserve">Krotoszyn </t>
  </si>
  <si>
    <t xml:space="preserve">Nysa </t>
  </si>
  <si>
    <t xml:space="preserve">Olkusz </t>
  </si>
  <si>
    <t xml:space="preserve">Opoczno </t>
  </si>
  <si>
    <t xml:space="preserve">Piaseczno </t>
  </si>
  <si>
    <t xml:space="preserve">Police </t>
  </si>
  <si>
    <t xml:space="preserve">Polkowice </t>
  </si>
  <si>
    <t xml:space="preserve">Prudnik </t>
  </si>
  <si>
    <t xml:space="preserve">Pszczyna </t>
  </si>
  <si>
    <t xml:space="preserve">Rawicz </t>
  </si>
  <si>
    <t xml:space="preserve">Skawina </t>
  </si>
  <si>
    <t xml:space="preserve">Swarzędz </t>
  </si>
  <si>
    <t xml:space="preserve">Śrem </t>
  </si>
  <si>
    <t xml:space="preserve">Środa Wielkopolska </t>
  </si>
  <si>
    <t xml:space="preserve">Świebodzin </t>
  </si>
  <si>
    <t xml:space="preserve">Świecie </t>
  </si>
  <si>
    <t xml:space="preserve">Wieliczka </t>
  </si>
  <si>
    <t xml:space="preserve">Wieluń </t>
  </si>
  <si>
    <t xml:space="preserve">Wołomin </t>
  </si>
  <si>
    <t xml:space="preserve">Września </t>
  </si>
  <si>
    <t xml:space="preserve">Wyszków </t>
  </si>
  <si>
    <t xml:space="preserve">Medianowy wynik dla 217 analizowanych miast </t>
  </si>
  <si>
    <t xml:space="preserve">Dane GUS z dnia 31 grudnia 2020 r. 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</si>
</sst>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_)"/>
    <numFmt numFmtId="167" formatCode="0.0_)"/>
    <numFmt numFmtId="168" formatCode="@_)"/>
    <numFmt numFmtId="169" formatCode="#,##0_)"/>
    <numFmt numFmtId="170" formatCode="0.0"/>
    <numFmt numFmtId="171" formatCode="0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000000000000"/>
    <numFmt numFmtId="177" formatCode="0.0000000000000000"/>
    <numFmt numFmtId="178" formatCode="0.00000000000000"/>
    <numFmt numFmtId="179" formatCode="0.0000000000000"/>
    <numFmt numFmtId="180" formatCode="0.000000000000"/>
    <numFmt numFmtId="181" formatCode="0.00000000000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.0_)"/>
    <numFmt numFmtId="191" formatCode="#,##0.00_)"/>
    <numFmt numFmtId="192" formatCode="0.0%"/>
    <numFmt numFmtId="193" formatCode="0.000%"/>
    <numFmt numFmtId="194" formatCode="0.0000%"/>
    <numFmt numFmtId="195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3" fillId="33" borderId="10" xfId="52" applyFont="1" applyFill="1" applyBorder="1" applyAlignment="1">
      <alignment horizontal="center" vertical="top" wrapText="1"/>
      <protection/>
    </xf>
    <xf numFmtId="0" fontId="43" fillId="33" borderId="11" xfId="52" applyFont="1" applyFill="1" applyBorder="1" applyAlignment="1">
      <alignment horizontal="center" vertical="top" wrapText="1"/>
      <protection/>
    </xf>
    <xf numFmtId="166" fontId="43" fillId="33" borderId="12" xfId="52" applyNumberFormat="1" applyFont="1" applyFill="1" applyBorder="1" applyAlignment="1">
      <alignment horizontal="center" vertical="top" wrapText="1"/>
      <protection/>
    </xf>
    <xf numFmtId="167" fontId="43" fillId="33" borderId="13" xfId="52" applyNumberFormat="1" applyFont="1" applyFill="1" applyBorder="1" applyAlignment="1">
      <alignment horizontal="center" vertical="top" wrapText="1"/>
      <protection/>
    </xf>
    <xf numFmtId="167" fontId="43" fillId="33" borderId="14" xfId="52" applyNumberFormat="1" applyFont="1" applyFill="1" applyBorder="1" applyAlignment="1">
      <alignment horizontal="center" vertical="top" wrapText="1"/>
      <protection/>
    </xf>
    <xf numFmtId="0" fontId="1" fillId="0" borderId="0" xfId="52">
      <alignment/>
      <protection/>
    </xf>
    <xf numFmtId="0" fontId="43" fillId="33" borderId="15" xfId="52" applyFont="1" applyFill="1" applyBorder="1" applyAlignment="1">
      <alignment horizontal="center" vertical="top" wrapText="1"/>
      <protection/>
    </xf>
    <xf numFmtId="168" fontId="43" fillId="33" borderId="10" xfId="52" applyNumberFormat="1" applyFont="1" applyFill="1" applyBorder="1" applyAlignment="1">
      <alignment horizontal="center" vertical="top" wrapText="1"/>
      <protection/>
    </xf>
    <xf numFmtId="167" fontId="43" fillId="33" borderId="16" xfId="52" applyNumberFormat="1" applyFont="1" applyFill="1" applyBorder="1" applyAlignment="1">
      <alignment horizontal="center" vertical="top" wrapText="1"/>
      <protection/>
    </xf>
    <xf numFmtId="0" fontId="2" fillId="34" borderId="15" xfId="52" applyFont="1" applyFill="1" applyBorder="1" applyAlignment="1">
      <alignment horizontal="center"/>
      <protection/>
    </xf>
    <xf numFmtId="10" fontId="3" fillId="34" borderId="15" xfId="56" applyNumberFormat="1" applyFont="1" applyFill="1" applyBorder="1" applyAlignment="1">
      <alignment horizontal="center"/>
    </xf>
    <xf numFmtId="2" fontId="3" fillId="34" borderId="15" xfId="52" applyNumberFormat="1" applyFont="1" applyFill="1" applyBorder="1" applyAlignment="1">
      <alignment horizontal="center"/>
      <protection/>
    </xf>
    <xf numFmtId="2" fontId="4" fillId="34" borderId="15" xfId="52" applyNumberFormat="1" applyFont="1" applyFill="1" applyBorder="1" applyAlignment="1">
      <alignment horizontal="center"/>
      <protection/>
    </xf>
    <xf numFmtId="171" fontId="31" fillId="33" borderId="0" xfId="52" applyNumberFormat="1" applyFont="1" applyFill="1" applyAlignment="1">
      <alignment horizontal="center"/>
      <protection/>
    </xf>
    <xf numFmtId="0" fontId="2" fillId="0" borderId="0" xfId="52" applyFont="1">
      <alignment/>
      <protection/>
    </xf>
    <xf numFmtId="167" fontId="1" fillId="0" borderId="0" xfId="52" applyNumberFormat="1">
      <alignment/>
      <protection/>
    </xf>
    <xf numFmtId="0" fontId="2" fillId="14" borderId="15" xfId="52" applyFont="1" applyFill="1" applyBorder="1" applyAlignment="1">
      <alignment horizontal="center"/>
      <protection/>
    </xf>
    <xf numFmtId="169" fontId="23" fillId="14" borderId="15" xfId="52" applyNumberFormat="1" applyFont="1" applyFill="1" applyBorder="1" applyAlignment="1">
      <alignment horizontal="center"/>
      <protection/>
    </xf>
    <xf numFmtId="169" fontId="24" fillId="14" borderId="15" xfId="52" applyNumberFormat="1" applyFont="1" applyFill="1" applyBorder="1" applyAlignment="1">
      <alignment horizontal="center"/>
      <protection/>
    </xf>
    <xf numFmtId="190" fontId="24" fillId="14" borderId="15" xfId="52" applyNumberFormat="1" applyFont="1" applyFill="1" applyBorder="1" applyAlignment="1">
      <alignment horizontal="center"/>
      <protection/>
    </xf>
    <xf numFmtId="0" fontId="24" fillId="14" borderId="15" xfId="52" applyNumberFormat="1" applyFont="1" applyFill="1" applyBorder="1" applyAlignment="1">
      <alignment horizontal="center"/>
      <protection/>
    </xf>
    <xf numFmtId="0" fontId="1" fillId="0" borderId="0" xfId="52" applyAlignment="1">
      <alignment horizontal="center"/>
      <protection/>
    </xf>
    <xf numFmtId="0" fontId="2" fillId="0" borderId="0" xfId="52" applyFont="1" applyAlignment="1">
      <alignment horizontal="center"/>
      <protection/>
    </xf>
    <xf numFmtId="0" fontId="24" fillId="34" borderId="15" xfId="52" applyNumberFormat="1" applyFont="1" applyFill="1" applyBorder="1" applyAlignment="1">
      <alignment horizontal="center"/>
      <protection/>
    </xf>
    <xf numFmtId="0" fontId="31" fillId="35" borderId="15" xfId="52" applyFont="1" applyFill="1" applyBorder="1" applyAlignment="1">
      <alignment horizontal="center"/>
      <protection/>
    </xf>
    <xf numFmtId="167" fontId="31" fillId="33" borderId="0" xfId="52" applyNumberFormat="1" applyFont="1" applyFill="1" applyAlignment="1">
      <alignment horizontal="center"/>
      <protection/>
    </xf>
    <xf numFmtId="0" fontId="31" fillId="33" borderId="10" xfId="52" applyFont="1" applyFill="1" applyBorder="1" applyAlignment="1">
      <alignment horizontal="center" vertical="top" wrapText="1"/>
      <protection/>
    </xf>
    <xf numFmtId="0" fontId="31" fillId="14" borderId="15" xfId="52" applyFont="1" applyFill="1" applyBorder="1" applyAlignment="1">
      <alignment horizontal="center"/>
      <protection/>
    </xf>
    <xf numFmtId="0" fontId="25" fillId="0" borderId="0" xfId="52" applyFont="1">
      <alignment/>
      <protection/>
    </xf>
    <xf numFmtId="1" fontId="1" fillId="0" borderId="0" xfId="52" applyNumberFormat="1">
      <alignment/>
      <protection/>
    </xf>
    <xf numFmtId="170" fontId="1" fillId="0" borderId="0" xfId="52" applyNumberFormat="1">
      <alignment/>
      <protection/>
    </xf>
    <xf numFmtId="2" fontId="1" fillId="0" borderId="0" xfId="52" applyNumberFormat="1">
      <alignment/>
      <protection/>
    </xf>
    <xf numFmtId="0" fontId="1" fillId="0" borderId="0" xfId="52" applyFont="1">
      <alignment/>
      <protection/>
    </xf>
    <xf numFmtId="10" fontId="2" fillId="0" borderId="0" xfId="55" applyNumberFormat="1" applyFont="1" applyAlignment="1">
      <alignment horizontal="center"/>
    </xf>
    <xf numFmtId="0" fontId="38" fillId="8" borderId="15" xfId="52" applyNumberFormat="1" applyFont="1" applyFill="1" applyBorder="1" applyAlignment="1">
      <alignment horizontal="center"/>
      <protection/>
    </xf>
    <xf numFmtId="10" fontId="0" fillId="8" borderId="15" xfId="56" applyNumberFormat="1" applyFont="1" applyFill="1" applyBorder="1" applyAlignment="1">
      <alignment horizontal="center"/>
    </xf>
    <xf numFmtId="2" fontId="0" fillId="8" borderId="15" xfId="52" applyNumberFormat="1" applyFont="1" applyFill="1" applyBorder="1" applyAlignment="1">
      <alignment horizontal="center"/>
      <protection/>
    </xf>
    <xf numFmtId="0" fontId="38" fillId="35" borderId="15" xfId="52" applyNumberFormat="1" applyFont="1" applyFill="1" applyBorder="1" applyAlignment="1">
      <alignment horizontal="center"/>
      <protection/>
    </xf>
    <xf numFmtId="10" fontId="0" fillId="35" borderId="15" xfId="56" applyNumberFormat="1" applyFont="1" applyFill="1" applyBorder="1" applyAlignment="1">
      <alignment horizontal="center"/>
    </xf>
    <xf numFmtId="2" fontId="0" fillId="35" borderId="15" xfId="52" applyNumberFormat="1" applyFont="1" applyFill="1" applyBorder="1" applyAlignment="1">
      <alignment horizontal="center"/>
      <protection/>
    </xf>
    <xf numFmtId="0" fontId="31" fillId="33" borderId="0" xfId="52" applyFont="1" applyFill="1" applyAlignment="1">
      <alignment horizontal="center"/>
      <protection/>
    </xf>
    <xf numFmtId="168" fontId="43" fillId="33" borderId="0" xfId="52" applyNumberFormat="1" applyFont="1" applyFill="1" applyBorder="1" applyAlignment="1">
      <alignment horizontal="center" vertical="top" wrapText="1"/>
      <protection/>
    </xf>
    <xf numFmtId="168" fontId="43" fillId="33" borderId="17" xfId="52" applyNumberFormat="1" applyFont="1" applyFill="1" applyBorder="1" applyAlignment="1">
      <alignment horizontal="center" vertical="top" wrapText="1"/>
      <protection/>
    </xf>
    <xf numFmtId="167" fontId="38" fillId="35" borderId="15" xfId="52" applyNumberFormat="1" applyFont="1" applyFill="1" applyBorder="1" applyAlignment="1">
      <alignment horizontal="center"/>
      <protection/>
    </xf>
    <xf numFmtId="167" fontId="38" fillId="8" borderId="15" xfId="52" applyNumberFormat="1" applyFont="1" applyFill="1" applyBorder="1" applyAlignment="1">
      <alignment horizontal="center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2" name="Tabela4973823" displayName="Tabela4973823" ref="B2:E219" comment="" totalsRowShown="0">
  <autoFilter ref="B2:E219"/>
  <tableColumns count="4">
    <tableColumn id="2" name="Nazwa miasta powyżej 20 000 mieszkańców"/>
    <tableColumn id="6" name="Liczba mieszkańców miasta"/>
    <tableColumn id="13" name="Liczba mieszkań na 1000 mieszkańców "/>
    <tableColumn id="11" name="Przeciętna powierzchnia użytkowa w przeliczeniu na jedną osobę (mkw.)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9" name="Tabela497410" displayName="Tabela497410" ref="B1:G218" comment="" totalsRowShown="0">
  <autoFilter ref="B1:G218"/>
  <tableColumns count="6">
    <tableColumn id="1" name="Nazwa miasta powyżej        20 000 mieszkańców"/>
    <tableColumn id="2" name="Liczba mieszkań na 1000 mieszkańców - odchylenie od mediany "/>
    <tableColumn id="4" name="Przeciętna powierzchnia użytkowa w przeliczeniu na jedną osobę (mkw.)   - odchylenie od mediany "/>
    <tableColumn id="5" name="Liczba mieszkań na 1000 mieszkańców - wynik punktowy (1% = 10 punktów)"/>
    <tableColumn id="7" name="Przeciętna powierzchnia użytkowa w przeliczeniu na jedną osobę (mkw.) - wynik punktowy (1% = 10 punktów)"/>
    <tableColumn id="8" name="Suma punktów dla dwóch kategorii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23" name="Tabela49741024" displayName="Tabela49741024" ref="B1:G218" comment="" totalsRowShown="0">
  <autoFilter ref="B1:G218"/>
  <tableColumns count="6">
    <tableColumn id="1" name="Nazwa miasta powyżej        20 000 mieszkańców"/>
    <tableColumn id="2" name="Liczba mieszkań na 1000 mieszkańców - odchylenie od mediany "/>
    <tableColumn id="4" name="Przeciętna powierzchnia użytkowa w przeliczeniu na jedną osobę (mkw.)   - odchylenie od mediany "/>
    <tableColumn id="5" name="Liczba mieszkań na 1000 mieszkańców - wynik punktowy (1% = 10 punktów)"/>
    <tableColumn id="7" name="Przeciętna powierzchnia użytkowa w przeliczeniu na jedną osobę (mkw.) - wynik punktowy (1% = 10 punktów)"/>
    <tableColumn id="8" name="Suma punktów dla dwóch kategorii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2"/>
  <sheetViews>
    <sheetView tabSelected="1" zoomScale="99" zoomScaleNormal="99" zoomScalePageLayoutView="0" workbookViewId="0" topLeftCell="A1">
      <selection activeCell="H16" sqref="H16"/>
    </sheetView>
  </sheetViews>
  <sheetFormatPr defaultColWidth="9.140625" defaultRowHeight="15"/>
  <cols>
    <col min="1" max="1" width="9.140625" style="22" customWidth="1"/>
    <col min="2" max="2" width="19.140625" style="22" customWidth="1"/>
    <col min="3" max="3" width="15.57421875" style="22" customWidth="1"/>
    <col min="4" max="5" width="15.57421875" style="23" customWidth="1"/>
    <col min="6" max="16384" width="9.140625" style="6" customWidth="1"/>
  </cols>
  <sheetData>
    <row r="1" spans="1:5" ht="15" customHeight="1">
      <c r="A1" s="42" t="s">
        <v>230</v>
      </c>
      <c r="B1" s="42"/>
      <c r="C1" s="42"/>
      <c r="D1" s="42"/>
      <c r="E1" s="43"/>
    </row>
    <row r="2" spans="1:5" ht="78">
      <c r="A2" s="7" t="s">
        <v>6</v>
      </c>
      <c r="B2" s="1" t="s">
        <v>7</v>
      </c>
      <c r="C2" s="8" t="s">
        <v>8</v>
      </c>
      <c r="D2" s="8" t="s">
        <v>9</v>
      </c>
      <c r="E2" s="9" t="s">
        <v>10</v>
      </c>
    </row>
    <row r="3" spans="1:14" ht="14.25">
      <c r="A3" s="17">
        <v>1</v>
      </c>
      <c r="B3" s="21" t="s">
        <v>198</v>
      </c>
      <c r="C3" s="18">
        <v>21754</v>
      </c>
      <c r="D3" s="19">
        <v>431.7</v>
      </c>
      <c r="E3" s="20">
        <v>28.3</v>
      </c>
      <c r="I3" s="30"/>
      <c r="J3" s="31"/>
      <c r="K3" s="32"/>
      <c r="M3" s="30"/>
      <c r="N3" s="31"/>
    </row>
    <row r="4" spans="1:14" ht="15" customHeight="1">
      <c r="A4" s="17">
        <v>2</v>
      </c>
      <c r="B4" s="21" t="s">
        <v>12</v>
      </c>
      <c r="C4" s="18">
        <v>29946</v>
      </c>
      <c r="D4" s="19">
        <v>376.4</v>
      </c>
      <c r="E4" s="20">
        <v>27.2</v>
      </c>
      <c r="I4" s="30"/>
      <c r="J4" s="31"/>
      <c r="K4" s="32"/>
      <c r="M4" s="30"/>
      <c r="N4" s="31"/>
    </row>
    <row r="5" spans="1:14" ht="14.25">
      <c r="A5" s="17">
        <v>3</v>
      </c>
      <c r="B5" s="21" t="s">
        <v>13</v>
      </c>
      <c r="C5" s="18">
        <v>22984</v>
      </c>
      <c r="D5" s="19">
        <v>400.9</v>
      </c>
      <c r="E5" s="20">
        <v>23.8</v>
      </c>
      <c r="I5" s="30"/>
      <c r="J5" s="31"/>
      <c r="K5" s="32"/>
      <c r="M5" s="30"/>
      <c r="N5" s="31"/>
    </row>
    <row r="6" spans="1:14" ht="14.25">
      <c r="A6" s="17">
        <v>4</v>
      </c>
      <c r="B6" s="21" t="s">
        <v>14</v>
      </c>
      <c r="C6" s="18">
        <v>56419</v>
      </c>
      <c r="D6" s="19">
        <v>382.7</v>
      </c>
      <c r="E6" s="20">
        <v>27.7</v>
      </c>
      <c r="I6" s="30"/>
      <c r="J6" s="31"/>
      <c r="K6" s="32"/>
      <c r="M6" s="30"/>
      <c r="N6" s="31"/>
    </row>
    <row r="7" spans="1:14" ht="14.25">
      <c r="A7" s="17">
        <v>5</v>
      </c>
      <c r="B7" s="21" t="s">
        <v>15</v>
      </c>
      <c r="C7" s="18">
        <v>56008</v>
      </c>
      <c r="D7" s="19">
        <v>446.5</v>
      </c>
      <c r="E7" s="20">
        <v>27.5</v>
      </c>
      <c r="I7" s="30"/>
      <c r="J7" s="31"/>
      <c r="K7" s="32"/>
      <c r="M7" s="30"/>
      <c r="N7" s="31"/>
    </row>
    <row r="8" spans="1:14" ht="14.25">
      <c r="A8" s="17">
        <v>6</v>
      </c>
      <c r="B8" s="21" t="s">
        <v>16</v>
      </c>
      <c r="C8" s="18">
        <v>56942</v>
      </c>
      <c r="D8" s="19">
        <v>412.8</v>
      </c>
      <c r="E8" s="20">
        <v>28.9</v>
      </c>
      <c r="I8" s="30"/>
      <c r="J8" s="31"/>
      <c r="K8" s="32"/>
      <c r="M8" s="30"/>
      <c r="N8" s="31"/>
    </row>
    <row r="9" spans="1:14" ht="14.25">
      <c r="A9" s="17">
        <v>7</v>
      </c>
      <c r="B9" s="21" t="s">
        <v>17</v>
      </c>
      <c r="C9" s="18">
        <v>23950</v>
      </c>
      <c r="D9" s="19">
        <v>385.4</v>
      </c>
      <c r="E9" s="20">
        <v>25.8</v>
      </c>
      <c r="I9" s="30"/>
      <c r="J9" s="31"/>
      <c r="K9" s="32"/>
      <c r="M9" s="30"/>
      <c r="N9" s="31"/>
    </row>
    <row r="10" spans="1:14" ht="14.25">
      <c r="A10" s="17">
        <v>8</v>
      </c>
      <c r="B10" s="21" t="s">
        <v>18</v>
      </c>
      <c r="C10" s="18">
        <v>296958</v>
      </c>
      <c r="D10" s="19">
        <v>461.7</v>
      </c>
      <c r="E10" s="20">
        <v>28.4</v>
      </c>
      <c r="I10" s="30"/>
      <c r="J10" s="31"/>
      <c r="K10" s="32"/>
      <c r="M10" s="30"/>
      <c r="N10" s="31"/>
    </row>
    <row r="11" spans="1:14" ht="14.25">
      <c r="A11" s="17">
        <v>9</v>
      </c>
      <c r="B11" s="21" t="s">
        <v>19</v>
      </c>
      <c r="C11" s="18">
        <v>29523</v>
      </c>
      <c r="D11" s="19">
        <v>418</v>
      </c>
      <c r="E11" s="20">
        <v>23.7</v>
      </c>
      <c r="I11" s="30"/>
      <c r="J11" s="31"/>
      <c r="K11" s="32"/>
      <c r="M11" s="30"/>
      <c r="N11" s="31"/>
    </row>
    <row r="12" spans="1:14" ht="14.25">
      <c r="A12" s="17">
        <v>10</v>
      </c>
      <c r="B12" s="21" t="s">
        <v>20</v>
      </c>
      <c r="C12" s="18">
        <v>25044</v>
      </c>
      <c r="D12" s="19">
        <v>415.4</v>
      </c>
      <c r="E12" s="20">
        <v>31.3</v>
      </c>
      <c r="I12" s="30"/>
      <c r="J12" s="31"/>
      <c r="K12" s="32"/>
      <c r="M12" s="30"/>
      <c r="N12" s="31"/>
    </row>
    <row r="13" spans="1:14" ht="14.25">
      <c r="A13" s="17">
        <v>11</v>
      </c>
      <c r="B13" s="21" t="s">
        <v>21</v>
      </c>
      <c r="C13" s="18">
        <v>169756</v>
      </c>
      <c r="D13" s="19">
        <v>430.9</v>
      </c>
      <c r="E13" s="20">
        <v>30.1</v>
      </c>
      <c r="H13" s="33"/>
      <c r="I13" s="30"/>
      <c r="J13" s="31"/>
      <c r="K13" s="32"/>
      <c r="M13" s="30"/>
      <c r="N13" s="31"/>
    </row>
    <row r="14" spans="1:14" ht="14.25">
      <c r="A14" s="17">
        <v>12</v>
      </c>
      <c r="B14" s="21" t="s">
        <v>22</v>
      </c>
      <c r="C14" s="18">
        <v>26114</v>
      </c>
      <c r="D14" s="19">
        <v>357.8</v>
      </c>
      <c r="E14" s="20">
        <v>30.2</v>
      </c>
      <c r="I14" s="30"/>
      <c r="J14" s="31"/>
      <c r="K14" s="32"/>
      <c r="M14" s="30"/>
      <c r="N14" s="31"/>
    </row>
    <row r="15" spans="1:14" ht="14.25">
      <c r="A15" s="17">
        <v>13</v>
      </c>
      <c r="B15" s="21" t="s">
        <v>23</v>
      </c>
      <c r="C15" s="18">
        <v>29554</v>
      </c>
      <c r="D15" s="19">
        <v>371.4</v>
      </c>
      <c r="E15" s="20">
        <v>28.3</v>
      </c>
      <c r="I15" s="30"/>
      <c r="J15" s="31"/>
      <c r="K15" s="32"/>
      <c r="M15" s="30"/>
      <c r="N15" s="31"/>
    </row>
    <row r="16" spans="1:14" ht="14.25">
      <c r="A16" s="17">
        <v>14</v>
      </c>
      <c r="B16" s="21" t="s">
        <v>24</v>
      </c>
      <c r="C16" s="18">
        <v>38486</v>
      </c>
      <c r="D16" s="19">
        <v>434.2</v>
      </c>
      <c r="E16" s="20">
        <v>28</v>
      </c>
      <c r="I16" s="30"/>
      <c r="J16" s="31"/>
      <c r="K16" s="32"/>
      <c r="M16" s="30"/>
      <c r="N16" s="31"/>
    </row>
    <row r="17" spans="1:14" ht="14.25">
      <c r="A17" s="17">
        <v>15</v>
      </c>
      <c r="B17" s="21" t="s">
        <v>25</v>
      </c>
      <c r="C17" s="18">
        <v>28701</v>
      </c>
      <c r="D17" s="19">
        <v>422.3</v>
      </c>
      <c r="E17" s="20">
        <v>29</v>
      </c>
      <c r="I17" s="30"/>
      <c r="J17" s="31"/>
      <c r="K17" s="32"/>
      <c r="M17" s="30"/>
      <c r="N17" s="31"/>
    </row>
    <row r="18" spans="1:14" ht="14.25">
      <c r="A18" s="17">
        <v>16</v>
      </c>
      <c r="B18" s="21" t="s">
        <v>26</v>
      </c>
      <c r="C18" s="18">
        <v>35226</v>
      </c>
      <c r="D18" s="19">
        <v>427.4</v>
      </c>
      <c r="E18" s="20">
        <v>25.7</v>
      </c>
      <c r="I18" s="30"/>
      <c r="J18" s="31"/>
      <c r="K18" s="32"/>
      <c r="M18" s="30"/>
      <c r="N18" s="31"/>
    </row>
    <row r="19" spans="1:14" ht="14.25">
      <c r="A19" s="17">
        <v>17</v>
      </c>
      <c r="B19" s="21" t="s">
        <v>27</v>
      </c>
      <c r="C19" s="18">
        <v>344091</v>
      </c>
      <c r="D19" s="19">
        <v>448.1</v>
      </c>
      <c r="E19" s="20">
        <v>26</v>
      </c>
      <c r="I19" s="30"/>
      <c r="J19" s="31"/>
      <c r="K19" s="32"/>
      <c r="M19" s="30"/>
      <c r="N19" s="31"/>
    </row>
    <row r="20" spans="1:14" ht="14.25">
      <c r="A20" s="17">
        <v>18</v>
      </c>
      <c r="B20" s="21" t="s">
        <v>28</v>
      </c>
      <c r="C20" s="18">
        <v>163255</v>
      </c>
      <c r="D20" s="19">
        <v>451.9</v>
      </c>
      <c r="E20" s="20">
        <v>24.9</v>
      </c>
      <c r="I20" s="30"/>
      <c r="J20" s="31"/>
      <c r="K20" s="32"/>
      <c r="M20" s="30"/>
      <c r="N20" s="31"/>
    </row>
    <row r="21" spans="1:14" ht="14.25">
      <c r="A21" s="17">
        <v>19</v>
      </c>
      <c r="B21" s="21" t="s">
        <v>29</v>
      </c>
      <c r="C21" s="18">
        <v>61135</v>
      </c>
      <c r="D21" s="19">
        <v>426.6</v>
      </c>
      <c r="E21" s="20">
        <v>26.9</v>
      </c>
      <c r="I21" s="30"/>
      <c r="J21" s="31"/>
      <c r="K21" s="32"/>
      <c r="M21" s="30"/>
      <c r="N21" s="31"/>
    </row>
    <row r="22" spans="1:14" ht="14.25">
      <c r="A22" s="17">
        <v>20</v>
      </c>
      <c r="B22" s="21" t="s">
        <v>30</v>
      </c>
      <c r="C22" s="18">
        <v>39647</v>
      </c>
      <c r="D22" s="19">
        <v>361.5</v>
      </c>
      <c r="E22" s="20">
        <v>25.7</v>
      </c>
      <c r="I22" s="30"/>
      <c r="J22" s="31"/>
      <c r="K22" s="32"/>
      <c r="M22" s="30"/>
      <c r="N22" s="31"/>
    </row>
    <row r="23" spans="1:14" ht="14.25">
      <c r="A23" s="17">
        <v>21</v>
      </c>
      <c r="B23" s="21" t="s">
        <v>31</v>
      </c>
      <c r="C23" s="18">
        <v>106846</v>
      </c>
      <c r="D23" s="19">
        <v>504.9</v>
      </c>
      <c r="E23" s="20">
        <v>26.6</v>
      </c>
      <c r="I23" s="30"/>
      <c r="J23" s="31"/>
      <c r="K23" s="32"/>
      <c r="M23" s="30"/>
      <c r="N23" s="31"/>
    </row>
    <row r="24" spans="1:14" ht="14.25">
      <c r="A24" s="17">
        <v>22</v>
      </c>
      <c r="B24" s="21" t="s">
        <v>199</v>
      </c>
      <c r="C24" s="18">
        <v>36118</v>
      </c>
      <c r="D24" s="19">
        <v>424.2</v>
      </c>
      <c r="E24" s="20">
        <v>25.7</v>
      </c>
      <c r="I24" s="30"/>
      <c r="J24" s="31"/>
      <c r="K24" s="32"/>
      <c r="M24" s="30"/>
      <c r="N24" s="31"/>
    </row>
    <row r="25" spans="1:14" ht="14.25">
      <c r="A25" s="17">
        <v>23</v>
      </c>
      <c r="B25" s="21" t="s">
        <v>32</v>
      </c>
      <c r="C25" s="18">
        <v>43883</v>
      </c>
      <c r="D25" s="19">
        <v>415.7</v>
      </c>
      <c r="E25" s="20">
        <v>28.9</v>
      </c>
      <c r="I25" s="30"/>
      <c r="J25" s="31"/>
      <c r="K25" s="32"/>
      <c r="M25" s="30"/>
      <c r="N25" s="31"/>
    </row>
    <row r="26" spans="1:14" ht="14.25">
      <c r="A26" s="17">
        <v>24</v>
      </c>
      <c r="B26" s="21" t="s">
        <v>33</v>
      </c>
      <c r="C26" s="18">
        <v>33981</v>
      </c>
      <c r="D26" s="19">
        <v>393.4</v>
      </c>
      <c r="E26" s="20">
        <v>28.2</v>
      </c>
      <c r="I26" s="30"/>
      <c r="J26" s="31"/>
      <c r="K26" s="32"/>
      <c r="M26" s="30"/>
      <c r="N26" s="31"/>
    </row>
    <row r="27" spans="1:14" ht="14.25">
      <c r="A27" s="17">
        <v>25</v>
      </c>
      <c r="B27" s="21" t="s">
        <v>200</v>
      </c>
      <c r="C27" s="18">
        <v>35839</v>
      </c>
      <c r="D27" s="19">
        <v>354.3</v>
      </c>
      <c r="E27" s="20">
        <v>25.5</v>
      </c>
      <c r="I27" s="30"/>
      <c r="J27" s="31"/>
      <c r="K27" s="32"/>
      <c r="M27" s="30"/>
      <c r="N27" s="31"/>
    </row>
    <row r="28" spans="1:10" ht="14.25">
      <c r="A28" s="17">
        <v>26</v>
      </c>
      <c r="B28" s="21" t="s">
        <v>34</v>
      </c>
      <c r="C28" s="18">
        <v>31039</v>
      </c>
      <c r="D28" s="19">
        <v>474</v>
      </c>
      <c r="E28" s="20">
        <v>27.7</v>
      </c>
      <c r="I28" s="30"/>
      <c r="J28" s="31"/>
    </row>
    <row r="29" spans="1:10" ht="14.25">
      <c r="A29" s="17">
        <v>27</v>
      </c>
      <c r="B29" s="21" t="s">
        <v>201</v>
      </c>
      <c r="C29" s="18">
        <v>27888</v>
      </c>
      <c r="D29" s="19">
        <v>355.4</v>
      </c>
      <c r="E29" s="20">
        <v>24.5</v>
      </c>
      <c r="I29" s="30"/>
      <c r="J29" s="31"/>
    </row>
    <row r="30" spans="1:5" ht="14.25">
      <c r="A30" s="17">
        <v>28</v>
      </c>
      <c r="B30" s="21" t="s">
        <v>35</v>
      </c>
      <c r="C30" s="18">
        <v>217530</v>
      </c>
      <c r="D30" s="19">
        <v>463.2</v>
      </c>
      <c r="E30" s="20">
        <v>29.2</v>
      </c>
    </row>
    <row r="31" spans="1:5" ht="14.25">
      <c r="A31" s="17">
        <v>29</v>
      </c>
      <c r="B31" s="21" t="s">
        <v>36</v>
      </c>
      <c r="C31" s="18">
        <v>118285</v>
      </c>
      <c r="D31" s="19">
        <v>431.9</v>
      </c>
      <c r="E31" s="20">
        <v>26.6</v>
      </c>
    </row>
    <row r="32" spans="1:5" ht="14.25">
      <c r="A32" s="17">
        <v>30</v>
      </c>
      <c r="B32" s="21" t="s">
        <v>37</v>
      </c>
      <c r="C32" s="18">
        <v>45189</v>
      </c>
      <c r="D32" s="19">
        <v>339.9</v>
      </c>
      <c r="E32" s="20">
        <v>25.2</v>
      </c>
    </row>
    <row r="33" spans="1:5" ht="14.25">
      <c r="A33" s="17">
        <v>31</v>
      </c>
      <c r="B33" s="21" t="s">
        <v>38</v>
      </c>
      <c r="C33" s="18">
        <v>21145</v>
      </c>
      <c r="D33" s="19">
        <v>385</v>
      </c>
      <c r="E33" s="20">
        <v>27.3</v>
      </c>
    </row>
    <row r="34" spans="1:5" ht="14.25">
      <c r="A34" s="17">
        <v>32</v>
      </c>
      <c r="B34" s="21" t="s">
        <v>39</v>
      </c>
      <c r="C34" s="18">
        <v>32869</v>
      </c>
      <c r="D34" s="19">
        <v>435.7</v>
      </c>
      <c r="E34" s="20">
        <v>25.4</v>
      </c>
    </row>
    <row r="35" spans="1:5" ht="14.25">
      <c r="A35" s="17">
        <v>33</v>
      </c>
      <c r="B35" s="21" t="s">
        <v>40</v>
      </c>
      <c r="C35" s="18">
        <v>118582</v>
      </c>
      <c r="D35" s="19">
        <v>404.2</v>
      </c>
      <c r="E35" s="20">
        <v>23.7</v>
      </c>
    </row>
    <row r="36" spans="1:5" ht="14.25">
      <c r="A36" s="17">
        <v>34</v>
      </c>
      <c r="B36" s="21" t="s">
        <v>41</v>
      </c>
      <c r="C36" s="18">
        <v>61903</v>
      </c>
      <c r="D36" s="19">
        <v>393.8</v>
      </c>
      <c r="E36" s="20">
        <v>23.2</v>
      </c>
    </row>
    <row r="37" spans="1:5" ht="14.25">
      <c r="A37" s="17">
        <v>35</v>
      </c>
      <c r="B37" s="21" t="s">
        <v>42</v>
      </c>
      <c r="C37" s="18">
        <v>470805</v>
      </c>
      <c r="D37" s="19">
        <v>515.2</v>
      </c>
      <c r="E37" s="20">
        <v>30.4</v>
      </c>
    </row>
    <row r="38" spans="1:5" ht="14.25">
      <c r="A38" s="17">
        <v>36</v>
      </c>
      <c r="B38" s="21" t="s">
        <v>43</v>
      </c>
      <c r="C38" s="18">
        <v>244969</v>
      </c>
      <c r="D38" s="19">
        <v>480.3</v>
      </c>
      <c r="E38" s="20">
        <v>29.7</v>
      </c>
    </row>
    <row r="39" spans="1:5" ht="14.25">
      <c r="A39" s="17">
        <v>37</v>
      </c>
      <c r="B39" s="21" t="s">
        <v>44</v>
      </c>
      <c r="C39" s="18">
        <v>28964</v>
      </c>
      <c r="D39" s="19">
        <v>423.4</v>
      </c>
      <c r="E39" s="20">
        <v>24.6</v>
      </c>
    </row>
    <row r="40" spans="1:5" ht="14.25">
      <c r="A40" s="17">
        <v>38</v>
      </c>
      <c r="B40" s="21" t="s">
        <v>45</v>
      </c>
      <c r="C40" s="18">
        <v>177049</v>
      </c>
      <c r="D40" s="19">
        <v>458.5</v>
      </c>
      <c r="E40" s="20">
        <v>28.6</v>
      </c>
    </row>
    <row r="41" spans="1:5" ht="14.25">
      <c r="A41" s="17">
        <v>39</v>
      </c>
      <c r="B41" s="21" t="s">
        <v>46</v>
      </c>
      <c r="C41" s="18">
        <v>66120</v>
      </c>
      <c r="D41" s="19">
        <v>403.6</v>
      </c>
      <c r="E41" s="20">
        <v>23.6</v>
      </c>
    </row>
    <row r="42" spans="1:5" ht="14.25">
      <c r="A42" s="17">
        <v>40</v>
      </c>
      <c r="B42" s="21" t="s">
        <v>47</v>
      </c>
      <c r="C42" s="18">
        <v>67570</v>
      </c>
      <c r="D42" s="19">
        <v>406.6</v>
      </c>
      <c r="E42" s="20">
        <v>25.8</v>
      </c>
    </row>
    <row r="43" spans="1:5" ht="14.25">
      <c r="A43" s="17">
        <v>41</v>
      </c>
      <c r="B43" s="21" t="s">
        <v>202</v>
      </c>
      <c r="C43" s="18">
        <v>21979</v>
      </c>
      <c r="D43" s="19">
        <v>393.1</v>
      </c>
      <c r="E43" s="20">
        <v>26.6</v>
      </c>
    </row>
    <row r="44" spans="1:5" ht="14.25">
      <c r="A44" s="17">
        <v>42</v>
      </c>
      <c r="B44" s="21" t="s">
        <v>48</v>
      </c>
      <c r="C44" s="18">
        <v>26973</v>
      </c>
      <c r="D44" s="19">
        <v>371.9</v>
      </c>
      <c r="E44" s="20">
        <v>25.2</v>
      </c>
    </row>
    <row r="45" spans="1:5" ht="14.25">
      <c r="A45" s="17">
        <v>43</v>
      </c>
      <c r="B45" s="21" t="s">
        <v>49</v>
      </c>
      <c r="C45" s="18">
        <v>122589</v>
      </c>
      <c r="D45" s="19">
        <v>443.6</v>
      </c>
      <c r="E45" s="20">
        <v>28.5</v>
      </c>
    </row>
    <row r="46" spans="1:5" ht="14.25">
      <c r="A46" s="17">
        <v>44</v>
      </c>
      <c r="B46" s="21" t="s">
        <v>203</v>
      </c>
      <c r="C46" s="18">
        <v>20250</v>
      </c>
      <c r="D46" s="19">
        <v>362.3</v>
      </c>
      <c r="E46" s="20">
        <v>28.1</v>
      </c>
    </row>
    <row r="47" spans="1:5" ht="14.25">
      <c r="A47" s="17">
        <v>45</v>
      </c>
      <c r="B47" s="21" t="s">
        <v>50</v>
      </c>
      <c r="C47" s="18">
        <v>21709</v>
      </c>
      <c r="D47" s="19">
        <v>369.6</v>
      </c>
      <c r="E47" s="20">
        <v>24.8</v>
      </c>
    </row>
    <row r="48" spans="1:5" ht="14.25">
      <c r="A48" s="17">
        <v>46</v>
      </c>
      <c r="B48" s="21" t="s">
        <v>204</v>
      </c>
      <c r="C48" s="18">
        <v>32452</v>
      </c>
      <c r="D48" s="19">
        <v>454.2</v>
      </c>
      <c r="E48" s="20">
        <v>31.8</v>
      </c>
    </row>
    <row r="49" spans="1:5" ht="14.25">
      <c r="A49" s="17">
        <v>47</v>
      </c>
      <c r="B49" s="21" t="s">
        <v>51</v>
      </c>
      <c r="C49" s="18">
        <v>93564</v>
      </c>
      <c r="D49" s="19">
        <v>424.3</v>
      </c>
      <c r="E49" s="20">
        <v>24.7</v>
      </c>
    </row>
    <row r="50" spans="1:5" ht="14.25">
      <c r="A50" s="17">
        <v>48</v>
      </c>
      <c r="B50" s="21" t="s">
        <v>205</v>
      </c>
      <c r="C50" s="18">
        <v>20923</v>
      </c>
      <c r="D50" s="19">
        <v>384.4</v>
      </c>
      <c r="E50" s="20">
        <v>23.7</v>
      </c>
    </row>
    <row r="51" spans="1:5" ht="14.25">
      <c r="A51" s="17">
        <v>49</v>
      </c>
      <c r="B51" s="21" t="s">
        <v>52</v>
      </c>
      <c r="C51" s="18">
        <v>20265</v>
      </c>
      <c r="D51" s="19">
        <v>443.9</v>
      </c>
      <c r="E51" s="20">
        <v>30</v>
      </c>
    </row>
    <row r="52" spans="1:5" ht="14.25">
      <c r="A52" s="17">
        <v>50</v>
      </c>
      <c r="B52" s="21" t="s">
        <v>53</v>
      </c>
      <c r="C52" s="18">
        <v>33206</v>
      </c>
      <c r="D52" s="19">
        <v>408.5</v>
      </c>
      <c r="E52" s="20">
        <v>26</v>
      </c>
    </row>
    <row r="53" spans="1:5" ht="14.25">
      <c r="A53" s="17">
        <v>51</v>
      </c>
      <c r="B53" s="21" t="s">
        <v>54</v>
      </c>
      <c r="C53" s="18">
        <v>71674</v>
      </c>
      <c r="D53" s="19">
        <v>430</v>
      </c>
      <c r="E53" s="20">
        <v>24.3</v>
      </c>
    </row>
    <row r="54" spans="1:5" ht="14.25">
      <c r="A54" s="17">
        <v>52</v>
      </c>
      <c r="B54" s="21" t="s">
        <v>206</v>
      </c>
      <c r="C54" s="18">
        <v>26225</v>
      </c>
      <c r="D54" s="19">
        <v>388.4</v>
      </c>
      <c r="E54" s="20">
        <v>29.1</v>
      </c>
    </row>
    <row r="55" spans="1:5" ht="14.25">
      <c r="A55" s="17">
        <v>53</v>
      </c>
      <c r="B55" s="21" t="s">
        <v>55</v>
      </c>
      <c r="C55" s="18">
        <v>37073</v>
      </c>
      <c r="D55" s="19">
        <v>375.7</v>
      </c>
      <c r="E55" s="20">
        <v>26.3</v>
      </c>
    </row>
    <row r="56" spans="1:5" ht="14.25">
      <c r="A56" s="17">
        <v>54</v>
      </c>
      <c r="B56" s="21" t="s">
        <v>56</v>
      </c>
      <c r="C56" s="18">
        <v>34542</v>
      </c>
      <c r="D56" s="19">
        <v>365.1</v>
      </c>
      <c r="E56" s="20">
        <v>25.5</v>
      </c>
    </row>
    <row r="57" spans="1:5" ht="14.25">
      <c r="A57" s="17">
        <v>55</v>
      </c>
      <c r="B57" s="21" t="s">
        <v>57</v>
      </c>
      <c r="C57" s="18">
        <v>88038</v>
      </c>
      <c r="D57" s="19">
        <v>369.3</v>
      </c>
      <c r="E57" s="20">
        <v>25.9</v>
      </c>
    </row>
    <row r="58" spans="1:5" ht="14.25">
      <c r="A58" s="17">
        <v>56</v>
      </c>
      <c r="B58" s="21" t="s">
        <v>58</v>
      </c>
      <c r="C58" s="18">
        <v>22462</v>
      </c>
      <c r="D58" s="19">
        <v>395.6</v>
      </c>
      <c r="E58" s="20">
        <v>25.4</v>
      </c>
    </row>
    <row r="59" spans="1:5" ht="14.25">
      <c r="A59" s="17">
        <v>57</v>
      </c>
      <c r="B59" s="21" t="s">
        <v>59</v>
      </c>
      <c r="C59" s="18">
        <v>90368</v>
      </c>
      <c r="D59" s="19">
        <v>394.1</v>
      </c>
      <c r="E59" s="20">
        <v>27.3</v>
      </c>
    </row>
    <row r="60" spans="1:5" ht="14.25">
      <c r="A60" s="17">
        <v>58</v>
      </c>
      <c r="B60" s="21" t="s">
        <v>60</v>
      </c>
      <c r="C60" s="18">
        <v>78335</v>
      </c>
      <c r="D60" s="19">
        <v>459.9</v>
      </c>
      <c r="E60" s="20">
        <v>29.9</v>
      </c>
    </row>
    <row r="61" spans="1:5" ht="14.25">
      <c r="A61" s="17">
        <v>59</v>
      </c>
      <c r="B61" s="21" t="s">
        <v>61</v>
      </c>
      <c r="C61" s="18">
        <v>20741</v>
      </c>
      <c r="D61" s="19">
        <v>394.4</v>
      </c>
      <c r="E61" s="20">
        <v>41.5</v>
      </c>
    </row>
    <row r="62" spans="1:5" ht="14.25">
      <c r="A62" s="17">
        <v>60</v>
      </c>
      <c r="B62" s="21" t="s">
        <v>62</v>
      </c>
      <c r="C62" s="18">
        <v>99106</v>
      </c>
      <c r="D62" s="19">
        <v>452.5</v>
      </c>
      <c r="E62" s="20">
        <v>28.4</v>
      </c>
    </row>
    <row r="63" spans="1:5" ht="14.25">
      <c r="A63" s="17">
        <v>61</v>
      </c>
      <c r="B63" s="21" t="s">
        <v>63</v>
      </c>
      <c r="C63" s="18">
        <v>290553</v>
      </c>
      <c r="D63" s="19">
        <v>515.6</v>
      </c>
      <c r="E63" s="20">
        <v>31</v>
      </c>
    </row>
    <row r="64" spans="1:5" ht="14.25">
      <c r="A64" s="17">
        <v>62</v>
      </c>
      <c r="B64" s="21" t="s">
        <v>64</v>
      </c>
      <c r="C64" s="18">
        <v>60021</v>
      </c>
      <c r="D64" s="19">
        <v>415.2</v>
      </c>
      <c r="E64" s="20">
        <v>26.6</v>
      </c>
    </row>
    <row r="65" spans="1:5" ht="14.25">
      <c r="A65" s="17">
        <v>63</v>
      </c>
      <c r="B65" s="21" t="s">
        <v>65</v>
      </c>
      <c r="C65" s="18">
        <v>26788</v>
      </c>
      <c r="D65" s="19">
        <v>415.9</v>
      </c>
      <c r="E65" s="20">
        <v>24</v>
      </c>
    </row>
    <row r="66" spans="1:5" ht="14.25">
      <c r="A66" s="17">
        <v>64</v>
      </c>
      <c r="B66" s="21" t="s">
        <v>66</v>
      </c>
      <c r="C66" s="18">
        <v>193415</v>
      </c>
      <c r="D66" s="19">
        <v>454.6</v>
      </c>
      <c r="E66" s="20">
        <v>26.8</v>
      </c>
    </row>
    <row r="67" spans="1:5" ht="14.25">
      <c r="A67" s="17">
        <v>65</v>
      </c>
      <c r="B67" s="21" t="s">
        <v>207</v>
      </c>
      <c r="C67" s="18">
        <v>23254</v>
      </c>
      <c r="D67" s="19">
        <v>413</v>
      </c>
      <c r="E67" s="20">
        <v>26.9</v>
      </c>
    </row>
    <row r="68" spans="1:5" ht="14.25">
      <c r="A68" s="17">
        <v>66</v>
      </c>
      <c r="B68" s="21" t="s">
        <v>67</v>
      </c>
      <c r="C68" s="18">
        <v>26421</v>
      </c>
      <c r="D68" s="19">
        <v>444.8</v>
      </c>
      <c r="E68" s="20">
        <v>28</v>
      </c>
    </row>
    <row r="69" spans="1:5" ht="14.25">
      <c r="A69" s="17">
        <v>67</v>
      </c>
      <c r="B69" s="21" t="s">
        <v>68</v>
      </c>
      <c r="C69" s="18">
        <v>37801</v>
      </c>
      <c r="D69" s="19">
        <v>388.3</v>
      </c>
      <c r="E69" s="20">
        <v>23</v>
      </c>
    </row>
    <row r="70" spans="1:5" ht="14.25">
      <c r="A70" s="17">
        <v>68</v>
      </c>
      <c r="B70" s="21" t="s">
        <v>69</v>
      </c>
      <c r="C70" s="18">
        <v>25149</v>
      </c>
      <c r="D70" s="19">
        <v>355.9</v>
      </c>
      <c r="E70" s="20">
        <v>35.1</v>
      </c>
    </row>
    <row r="71" spans="1:5" ht="14.25">
      <c r="A71" s="17">
        <v>69</v>
      </c>
      <c r="B71" s="21" t="s">
        <v>70</v>
      </c>
      <c r="C71" s="18">
        <v>21247</v>
      </c>
      <c r="D71" s="19">
        <v>413.7</v>
      </c>
      <c r="E71" s="20">
        <v>26.4</v>
      </c>
    </row>
    <row r="72" spans="1:5" ht="14.25">
      <c r="A72" s="17">
        <v>70</v>
      </c>
      <c r="B72" s="21" t="s">
        <v>71</v>
      </c>
      <c r="C72" s="18">
        <v>46198</v>
      </c>
      <c r="D72" s="19">
        <v>563.9</v>
      </c>
      <c r="E72" s="20">
        <v>36.7</v>
      </c>
    </row>
    <row r="73" spans="1:5" ht="14.25">
      <c r="A73" s="17">
        <v>71</v>
      </c>
      <c r="B73" s="21" t="s">
        <v>72</v>
      </c>
      <c r="C73" s="18">
        <v>72539</v>
      </c>
      <c r="D73" s="19">
        <v>415.3</v>
      </c>
      <c r="E73" s="20">
        <v>26.6</v>
      </c>
    </row>
    <row r="74" spans="1:5" ht="14.25">
      <c r="A74" s="17">
        <v>72</v>
      </c>
      <c r="B74" s="21" t="s">
        <v>73</v>
      </c>
      <c r="C74" s="18">
        <v>106235</v>
      </c>
      <c r="D74" s="19">
        <v>448.6</v>
      </c>
      <c r="E74" s="20">
        <v>28.9</v>
      </c>
    </row>
    <row r="75" spans="1:5" ht="14.25">
      <c r="A75" s="17">
        <v>73</v>
      </c>
      <c r="B75" s="21" t="s">
        <v>74</v>
      </c>
      <c r="C75" s="18">
        <v>23716</v>
      </c>
      <c r="D75" s="19">
        <v>409.7</v>
      </c>
      <c r="E75" s="20">
        <v>29.9</v>
      </c>
    </row>
    <row r="76" spans="1:5" ht="14.25">
      <c r="A76" s="17">
        <v>74</v>
      </c>
      <c r="B76" s="21" t="s">
        <v>75</v>
      </c>
      <c r="C76" s="18">
        <v>23778</v>
      </c>
      <c r="D76" s="19">
        <v>364.3</v>
      </c>
      <c r="E76" s="20">
        <v>26.4</v>
      </c>
    </row>
    <row r="77" spans="1:5" ht="14.25">
      <c r="A77" s="17">
        <v>75</v>
      </c>
      <c r="B77" s="21" t="s">
        <v>76</v>
      </c>
      <c r="C77" s="18">
        <v>779966</v>
      </c>
      <c r="D77" s="19">
        <v>528.9</v>
      </c>
      <c r="E77" s="20">
        <v>30.5</v>
      </c>
    </row>
    <row r="78" spans="1:5" ht="14.25">
      <c r="A78" s="17">
        <v>76</v>
      </c>
      <c r="B78" s="21" t="s">
        <v>77</v>
      </c>
      <c r="C78" s="18">
        <v>33917</v>
      </c>
      <c r="D78" s="19">
        <v>385.9</v>
      </c>
      <c r="E78" s="20">
        <v>24.9</v>
      </c>
    </row>
    <row r="79" spans="1:5" ht="14.25">
      <c r="A79" s="17">
        <v>77</v>
      </c>
      <c r="B79" s="21" t="s">
        <v>78</v>
      </c>
      <c r="C79" s="18">
        <v>45944</v>
      </c>
      <c r="D79" s="19">
        <v>396.1</v>
      </c>
      <c r="E79" s="20">
        <v>28.6</v>
      </c>
    </row>
    <row r="80" spans="1:5" ht="14.25">
      <c r="A80" s="17">
        <v>78</v>
      </c>
      <c r="B80" s="21" t="s">
        <v>208</v>
      </c>
      <c r="C80" s="18">
        <v>28701</v>
      </c>
      <c r="D80" s="19">
        <v>380.8</v>
      </c>
      <c r="E80" s="20">
        <v>30.4</v>
      </c>
    </row>
    <row r="81" spans="1:5" ht="14.25">
      <c r="A81" s="17">
        <v>79</v>
      </c>
      <c r="B81" s="21" t="s">
        <v>79</v>
      </c>
      <c r="C81" s="18">
        <v>43332</v>
      </c>
      <c r="D81" s="19">
        <v>450.2</v>
      </c>
      <c r="E81" s="20">
        <v>26.3</v>
      </c>
    </row>
    <row r="82" spans="1:5" ht="14.25">
      <c r="A82" s="17">
        <v>80</v>
      </c>
      <c r="B82" s="21" t="s">
        <v>80</v>
      </c>
      <c r="C82" s="18">
        <v>38329</v>
      </c>
      <c r="D82" s="19">
        <v>369.1</v>
      </c>
      <c r="E82" s="20">
        <v>23.5</v>
      </c>
    </row>
    <row r="83" spans="1:5" ht="14.25">
      <c r="A83" s="17">
        <v>81</v>
      </c>
      <c r="B83" s="21" t="s">
        <v>81</v>
      </c>
      <c r="C83" s="18">
        <v>53529</v>
      </c>
      <c r="D83" s="19">
        <v>411.7</v>
      </c>
      <c r="E83" s="20">
        <v>28.3</v>
      </c>
    </row>
    <row r="84" spans="1:5" ht="14.25">
      <c r="A84" s="17">
        <v>82</v>
      </c>
      <c r="B84" s="21" t="s">
        <v>82</v>
      </c>
      <c r="C84" s="18">
        <v>98436</v>
      </c>
      <c r="D84" s="19">
        <v>444.5</v>
      </c>
      <c r="E84" s="20">
        <v>28.3</v>
      </c>
    </row>
    <row r="85" spans="1:5" ht="14.25">
      <c r="A85" s="17">
        <v>83</v>
      </c>
      <c r="B85" s="21" t="s">
        <v>83</v>
      </c>
      <c r="C85" s="18">
        <v>62854</v>
      </c>
      <c r="D85" s="19">
        <v>404.8</v>
      </c>
      <c r="E85" s="20">
        <v>29.9</v>
      </c>
    </row>
    <row r="86" spans="1:5" ht="14.25">
      <c r="A86" s="17">
        <v>84</v>
      </c>
      <c r="B86" s="21" t="s">
        <v>84</v>
      </c>
      <c r="C86" s="18">
        <v>35101</v>
      </c>
      <c r="D86" s="19">
        <v>380.6</v>
      </c>
      <c r="E86" s="20">
        <v>24.8</v>
      </c>
    </row>
    <row r="87" spans="1:5" ht="14.25">
      <c r="A87" s="17">
        <v>85</v>
      </c>
      <c r="B87" s="21" t="s">
        <v>85</v>
      </c>
      <c r="C87" s="18">
        <v>20723</v>
      </c>
      <c r="D87" s="19">
        <v>410.6</v>
      </c>
      <c r="E87" s="20">
        <v>26.5</v>
      </c>
    </row>
    <row r="88" spans="1:5" ht="14.25">
      <c r="A88" s="17">
        <v>86</v>
      </c>
      <c r="B88" s="21" t="s">
        <v>86</v>
      </c>
      <c r="C88" s="18">
        <v>21636</v>
      </c>
      <c r="D88" s="19">
        <v>374.4</v>
      </c>
      <c r="E88" s="20">
        <v>27.6</v>
      </c>
    </row>
    <row r="89" spans="1:5" ht="14.25">
      <c r="A89" s="17">
        <v>87</v>
      </c>
      <c r="B89" s="21" t="s">
        <v>87</v>
      </c>
      <c r="C89" s="18">
        <v>71710</v>
      </c>
      <c r="D89" s="19">
        <v>422.5</v>
      </c>
      <c r="E89" s="20">
        <v>24.7</v>
      </c>
    </row>
    <row r="90" spans="1:5" ht="14.25">
      <c r="A90" s="17">
        <v>88</v>
      </c>
      <c r="B90" s="21" t="s">
        <v>88</v>
      </c>
      <c r="C90" s="18">
        <v>338586</v>
      </c>
      <c r="D90" s="19">
        <v>470.2</v>
      </c>
      <c r="E90" s="20">
        <v>28.3</v>
      </c>
    </row>
    <row r="91" spans="1:5" ht="14.25">
      <c r="A91" s="17">
        <v>89</v>
      </c>
      <c r="B91" s="21" t="s">
        <v>89</v>
      </c>
      <c r="C91" s="18">
        <v>23551</v>
      </c>
      <c r="D91" s="19">
        <v>388</v>
      </c>
      <c r="E91" s="20">
        <v>31.4</v>
      </c>
    </row>
    <row r="92" spans="1:5" ht="14.25">
      <c r="A92" s="17">
        <v>90</v>
      </c>
      <c r="B92" s="21" t="s">
        <v>90</v>
      </c>
      <c r="C92" s="18">
        <v>32015</v>
      </c>
      <c r="D92" s="19">
        <v>384.8</v>
      </c>
      <c r="E92" s="20">
        <v>30.3</v>
      </c>
    </row>
    <row r="93" spans="1:5" ht="14.25">
      <c r="A93" s="17">
        <v>91</v>
      </c>
      <c r="B93" s="21" t="s">
        <v>91</v>
      </c>
      <c r="C93" s="18">
        <v>22130</v>
      </c>
      <c r="D93" s="19">
        <v>376.8</v>
      </c>
      <c r="E93" s="20">
        <v>27.2</v>
      </c>
    </row>
    <row r="94" spans="1:5" ht="14.25">
      <c r="A94" s="17">
        <v>92</v>
      </c>
      <c r="B94" s="21" t="s">
        <v>92</v>
      </c>
      <c r="C94" s="18">
        <v>62573</v>
      </c>
      <c r="D94" s="19">
        <v>387.7</v>
      </c>
      <c r="E94" s="20">
        <v>25.8</v>
      </c>
    </row>
    <row r="95" spans="1:5" ht="14.25">
      <c r="A95" s="17">
        <v>93</v>
      </c>
      <c r="B95" s="21" t="s">
        <v>93</v>
      </c>
      <c r="C95" s="18">
        <v>27896</v>
      </c>
      <c r="D95" s="19">
        <v>419.7</v>
      </c>
      <c r="E95" s="20">
        <v>28.4</v>
      </c>
    </row>
    <row r="96" spans="1:5" ht="14.25">
      <c r="A96" s="17">
        <v>94</v>
      </c>
      <c r="B96" s="21" t="s">
        <v>94</v>
      </c>
      <c r="C96" s="18">
        <v>672185</v>
      </c>
      <c r="D96" s="19">
        <v>548.8</v>
      </c>
      <c r="E96" s="20">
        <v>30</v>
      </c>
    </row>
    <row r="97" spans="1:5" ht="14.25">
      <c r="A97" s="17">
        <v>95</v>
      </c>
      <c r="B97" s="21" t="s">
        <v>95</v>
      </c>
      <c r="C97" s="18">
        <v>29441</v>
      </c>
      <c r="D97" s="19">
        <v>368.7</v>
      </c>
      <c r="E97" s="20">
        <v>26.9</v>
      </c>
    </row>
    <row r="98" spans="1:5" ht="14.25">
      <c r="A98" s="17">
        <v>96</v>
      </c>
      <c r="B98" s="21" t="s">
        <v>96</v>
      </c>
      <c r="C98" s="18">
        <v>38101</v>
      </c>
      <c r="D98" s="19">
        <v>396.3</v>
      </c>
      <c r="E98" s="20">
        <v>24.9</v>
      </c>
    </row>
    <row r="99" spans="1:5" ht="14.25">
      <c r="A99" s="17">
        <v>97</v>
      </c>
      <c r="B99" s="21" t="s">
        <v>97</v>
      </c>
      <c r="C99" s="18">
        <v>36816</v>
      </c>
      <c r="D99" s="19">
        <v>410.8</v>
      </c>
      <c r="E99" s="20">
        <v>36.7</v>
      </c>
    </row>
    <row r="100" spans="1:5" ht="14.25">
      <c r="A100" s="17">
        <v>98</v>
      </c>
      <c r="B100" s="21" t="s">
        <v>98</v>
      </c>
      <c r="C100" s="18">
        <v>60075</v>
      </c>
      <c r="D100" s="19">
        <v>363.3</v>
      </c>
      <c r="E100" s="20">
        <v>24.6</v>
      </c>
    </row>
    <row r="101" spans="1:5" ht="14.25">
      <c r="A101" s="17">
        <v>99</v>
      </c>
      <c r="B101" s="21" t="s">
        <v>99</v>
      </c>
      <c r="C101" s="18">
        <v>41003</v>
      </c>
      <c r="D101" s="19">
        <v>392.8</v>
      </c>
      <c r="E101" s="20">
        <v>34.4</v>
      </c>
    </row>
    <row r="102" spans="1:5" ht="14.25">
      <c r="A102" s="17">
        <v>100</v>
      </c>
      <c r="B102" s="21" t="s">
        <v>100</v>
      </c>
      <c r="C102" s="18">
        <v>40916</v>
      </c>
      <c r="D102" s="19">
        <v>436.7</v>
      </c>
      <c r="E102" s="20">
        <v>27.9</v>
      </c>
    </row>
    <row r="103" spans="1:5" ht="14.25">
      <c r="A103" s="17">
        <v>101</v>
      </c>
      <c r="B103" s="21" t="s">
        <v>101</v>
      </c>
      <c r="C103" s="18">
        <v>31129</v>
      </c>
      <c r="D103" s="19">
        <v>424.4</v>
      </c>
      <c r="E103" s="20">
        <v>29.5</v>
      </c>
    </row>
    <row r="104" spans="1:5" ht="14.25">
      <c r="A104" s="17">
        <v>102</v>
      </c>
      <c r="B104" s="21" t="s">
        <v>102</v>
      </c>
      <c r="C104" s="18">
        <v>21302</v>
      </c>
      <c r="D104" s="19">
        <v>414.8</v>
      </c>
      <c r="E104" s="20">
        <v>26.4</v>
      </c>
    </row>
    <row r="105" spans="1:5" ht="14.25">
      <c r="A105" s="17">
        <v>103</v>
      </c>
      <c r="B105" s="21" t="s">
        <v>103</v>
      </c>
      <c r="C105" s="18">
        <v>74559</v>
      </c>
      <c r="D105" s="19">
        <v>397.1</v>
      </c>
      <c r="E105" s="20">
        <v>27.4</v>
      </c>
    </row>
    <row r="106" spans="1:5" ht="14.25">
      <c r="A106" s="17">
        <v>104</v>
      </c>
      <c r="B106" s="21" t="s">
        <v>104</v>
      </c>
      <c r="C106" s="18">
        <v>31261</v>
      </c>
      <c r="D106" s="19">
        <v>397.2</v>
      </c>
      <c r="E106" s="20">
        <v>29.4</v>
      </c>
    </row>
    <row r="107" spans="1:5" ht="14.25">
      <c r="A107" s="17">
        <v>105</v>
      </c>
      <c r="B107" s="21" t="s">
        <v>105</v>
      </c>
      <c r="C107" s="18">
        <v>21643</v>
      </c>
      <c r="D107" s="19">
        <v>432.9</v>
      </c>
      <c r="E107" s="20">
        <v>25.6</v>
      </c>
    </row>
    <row r="108" spans="1:5" ht="14.25">
      <c r="A108" s="17">
        <v>106</v>
      </c>
      <c r="B108" s="21" t="s">
        <v>106</v>
      </c>
      <c r="C108" s="18">
        <v>38191</v>
      </c>
      <c r="D108" s="19">
        <v>417.5</v>
      </c>
      <c r="E108" s="20">
        <v>25.1</v>
      </c>
    </row>
    <row r="109" spans="1:5" ht="14.25">
      <c r="A109" s="17">
        <v>107</v>
      </c>
      <c r="B109" s="21" t="s">
        <v>107</v>
      </c>
      <c r="C109" s="18">
        <v>28691</v>
      </c>
      <c r="D109" s="19">
        <v>449.5</v>
      </c>
      <c r="E109" s="20">
        <v>26.5</v>
      </c>
    </row>
    <row r="110" spans="1:5" ht="14.25">
      <c r="A110" s="17">
        <v>108</v>
      </c>
      <c r="B110" s="21" t="s">
        <v>108</v>
      </c>
      <c r="C110" s="18">
        <v>83558</v>
      </c>
      <c r="D110" s="19">
        <v>369.9</v>
      </c>
      <c r="E110" s="20">
        <v>27.9</v>
      </c>
    </row>
    <row r="111" spans="1:5" ht="14.25">
      <c r="A111" s="17">
        <v>109</v>
      </c>
      <c r="B111" s="21" t="s">
        <v>109</v>
      </c>
      <c r="C111" s="18">
        <v>33257</v>
      </c>
      <c r="D111" s="19">
        <v>347.6</v>
      </c>
      <c r="E111" s="20">
        <v>26.6</v>
      </c>
    </row>
    <row r="112" spans="1:5" ht="14.25">
      <c r="A112" s="17">
        <v>110</v>
      </c>
      <c r="B112" s="21" t="s">
        <v>209</v>
      </c>
      <c r="C112" s="18">
        <v>43356</v>
      </c>
      <c r="D112" s="19">
        <v>407.8</v>
      </c>
      <c r="E112" s="20">
        <v>26.8</v>
      </c>
    </row>
    <row r="113" spans="1:5" ht="14.25">
      <c r="A113" s="17">
        <v>111</v>
      </c>
      <c r="B113" s="21" t="s">
        <v>110</v>
      </c>
      <c r="C113" s="18">
        <v>36979</v>
      </c>
      <c r="D113" s="19">
        <v>395.7</v>
      </c>
      <c r="E113" s="20">
        <v>25.3</v>
      </c>
    </row>
    <row r="114" spans="1:5" ht="14.25">
      <c r="A114" s="17">
        <v>112</v>
      </c>
      <c r="B114" s="21" t="s">
        <v>210</v>
      </c>
      <c r="C114" s="18">
        <v>34757</v>
      </c>
      <c r="D114" s="19">
        <v>370</v>
      </c>
      <c r="E114" s="20">
        <v>24.1</v>
      </c>
    </row>
    <row r="115" spans="1:5" ht="14.25">
      <c r="A115" s="17">
        <v>113</v>
      </c>
      <c r="B115" s="21" t="s">
        <v>111</v>
      </c>
      <c r="C115" s="18">
        <v>171249</v>
      </c>
      <c r="D115" s="19">
        <v>472.8</v>
      </c>
      <c r="E115" s="20">
        <v>27.6</v>
      </c>
    </row>
    <row r="116" spans="1:5" ht="14.25">
      <c r="A116" s="17">
        <v>114</v>
      </c>
      <c r="B116" s="21" t="s">
        <v>112</v>
      </c>
      <c r="C116" s="18">
        <v>33087</v>
      </c>
      <c r="D116" s="19">
        <v>437.6</v>
      </c>
      <c r="E116" s="20">
        <v>28.1</v>
      </c>
    </row>
    <row r="117" spans="1:5" ht="14.25">
      <c r="A117" s="17">
        <v>115</v>
      </c>
      <c r="B117" s="21" t="s">
        <v>211</v>
      </c>
      <c r="C117" s="18">
        <v>20746</v>
      </c>
      <c r="D117" s="19">
        <v>382.3</v>
      </c>
      <c r="E117" s="20">
        <v>25.7</v>
      </c>
    </row>
    <row r="118" spans="1:5" ht="14.25">
      <c r="A118" s="17">
        <v>116</v>
      </c>
      <c r="B118" s="21" t="s">
        <v>113</v>
      </c>
      <c r="C118" s="18">
        <v>127839</v>
      </c>
      <c r="D118" s="19">
        <v>459.8</v>
      </c>
      <c r="E118" s="20">
        <v>31.7</v>
      </c>
    </row>
    <row r="119" spans="1:5" ht="14.25">
      <c r="A119" s="17">
        <v>117</v>
      </c>
      <c r="B119" s="21" t="s">
        <v>114</v>
      </c>
      <c r="C119" s="18">
        <v>21290</v>
      </c>
      <c r="D119" s="19">
        <v>268.7</v>
      </c>
      <c r="E119" s="20">
        <v>27.5</v>
      </c>
    </row>
    <row r="120" spans="1:5" ht="14.25">
      <c r="A120" s="17">
        <v>118</v>
      </c>
      <c r="B120" s="21" t="s">
        <v>115</v>
      </c>
      <c r="C120" s="18">
        <v>51656</v>
      </c>
      <c r="D120" s="19">
        <v>387.9</v>
      </c>
      <c r="E120" s="20">
        <v>27.6</v>
      </c>
    </row>
    <row r="121" spans="1:5" ht="14.25">
      <c r="A121" s="17">
        <v>119</v>
      </c>
      <c r="B121" s="21" t="s">
        <v>116</v>
      </c>
      <c r="C121" s="18">
        <v>67404</v>
      </c>
      <c r="D121" s="19">
        <v>411</v>
      </c>
      <c r="E121" s="20">
        <v>25.8</v>
      </c>
    </row>
    <row r="122" spans="1:5" ht="14.25">
      <c r="A122" s="17">
        <v>120</v>
      </c>
      <c r="B122" s="21" t="s">
        <v>117</v>
      </c>
      <c r="C122" s="18">
        <v>32714</v>
      </c>
      <c r="D122" s="19">
        <v>411.4</v>
      </c>
      <c r="E122" s="20">
        <v>25.3</v>
      </c>
    </row>
    <row r="123" spans="1:5" ht="14.25">
      <c r="A123" s="17">
        <v>121</v>
      </c>
      <c r="B123" s="21" t="s">
        <v>118</v>
      </c>
      <c r="C123" s="18">
        <v>22216</v>
      </c>
      <c r="D123" s="19">
        <v>382.2</v>
      </c>
      <c r="E123" s="20">
        <v>27.8</v>
      </c>
    </row>
    <row r="124" spans="1:5" ht="14.25">
      <c r="A124" s="17">
        <v>122</v>
      </c>
      <c r="B124" s="21" t="s">
        <v>119</v>
      </c>
      <c r="C124" s="18">
        <v>71560</v>
      </c>
      <c r="D124" s="19">
        <v>404.8</v>
      </c>
      <c r="E124" s="20">
        <v>30.9</v>
      </c>
    </row>
    <row r="125" spans="1:5" ht="14.25">
      <c r="A125" s="17">
        <v>123</v>
      </c>
      <c r="B125" s="21" t="s">
        <v>120</v>
      </c>
      <c r="C125" s="18">
        <v>37569</v>
      </c>
      <c r="D125" s="19">
        <v>442.6</v>
      </c>
      <c r="E125" s="20">
        <v>25.4</v>
      </c>
    </row>
    <row r="126" spans="1:5" ht="14.25">
      <c r="A126" s="17">
        <v>124</v>
      </c>
      <c r="B126" s="21" t="s">
        <v>121</v>
      </c>
      <c r="C126" s="18">
        <v>44317</v>
      </c>
      <c r="D126" s="19">
        <v>444.5</v>
      </c>
      <c r="E126" s="20">
        <v>29.6</v>
      </c>
    </row>
    <row r="127" spans="1:5" ht="14.25">
      <c r="A127" s="17">
        <v>125</v>
      </c>
      <c r="B127" s="21" t="s">
        <v>122</v>
      </c>
      <c r="C127" s="18">
        <v>63945</v>
      </c>
      <c r="D127" s="19">
        <v>490.1</v>
      </c>
      <c r="E127" s="20">
        <v>27.7</v>
      </c>
    </row>
    <row r="128" spans="1:5" ht="14.25">
      <c r="A128" s="17">
        <v>126</v>
      </c>
      <c r="B128" s="21" t="s">
        <v>212</v>
      </c>
      <c r="C128" s="18">
        <v>48670</v>
      </c>
      <c r="D128" s="19">
        <v>488.9</v>
      </c>
      <c r="E128" s="20">
        <v>34.4</v>
      </c>
    </row>
    <row r="129" spans="1:5" ht="14.25">
      <c r="A129" s="17">
        <v>127</v>
      </c>
      <c r="B129" s="21" t="s">
        <v>123</v>
      </c>
      <c r="C129" s="18">
        <v>22559</v>
      </c>
      <c r="D129" s="19">
        <v>412.1</v>
      </c>
      <c r="E129" s="20">
        <v>29.6</v>
      </c>
    </row>
    <row r="130" spans="1:5" ht="14.25">
      <c r="A130" s="17">
        <v>128</v>
      </c>
      <c r="B130" s="21" t="s">
        <v>124</v>
      </c>
      <c r="C130" s="18">
        <v>54702</v>
      </c>
      <c r="D130" s="19">
        <v>410.6</v>
      </c>
      <c r="E130" s="20">
        <v>25.7</v>
      </c>
    </row>
    <row r="131" spans="1:5" ht="14.25">
      <c r="A131" s="17">
        <v>129</v>
      </c>
      <c r="B131" s="21" t="s">
        <v>125</v>
      </c>
      <c r="C131" s="18">
        <v>72527</v>
      </c>
      <c r="D131" s="19">
        <v>393.5</v>
      </c>
      <c r="E131" s="20">
        <v>25.6</v>
      </c>
    </row>
    <row r="132" spans="1:5" ht="14.25">
      <c r="A132" s="17">
        <v>130</v>
      </c>
      <c r="B132" s="21" t="s">
        <v>126</v>
      </c>
      <c r="C132" s="18">
        <v>72250</v>
      </c>
      <c r="D132" s="19">
        <v>446.4</v>
      </c>
      <c r="E132" s="20">
        <v>27.7</v>
      </c>
    </row>
    <row r="133" spans="1:5" ht="14.25">
      <c r="A133" s="17">
        <v>131</v>
      </c>
      <c r="B133" s="21" t="s">
        <v>127</v>
      </c>
      <c r="C133" s="18">
        <v>118268</v>
      </c>
      <c r="D133" s="19">
        <v>444.9</v>
      </c>
      <c r="E133" s="20">
        <v>26.5</v>
      </c>
    </row>
    <row r="134" spans="1:5" ht="14.25">
      <c r="A134" s="17">
        <v>132</v>
      </c>
      <c r="B134" s="21" t="s">
        <v>128</v>
      </c>
      <c r="C134" s="18">
        <v>21924</v>
      </c>
      <c r="D134" s="19">
        <v>434</v>
      </c>
      <c r="E134" s="20">
        <v>28.5</v>
      </c>
    </row>
    <row r="135" spans="1:5" ht="14.25">
      <c r="A135" s="17">
        <v>133</v>
      </c>
      <c r="B135" s="21" t="s">
        <v>213</v>
      </c>
      <c r="C135" s="18">
        <v>32243</v>
      </c>
      <c r="D135" s="19">
        <v>353.1</v>
      </c>
      <c r="E135" s="20">
        <v>21.2</v>
      </c>
    </row>
    <row r="136" spans="1:5" ht="14.25">
      <c r="A136" s="17">
        <v>134</v>
      </c>
      <c r="B136" s="21" t="s">
        <v>214</v>
      </c>
      <c r="C136" s="18">
        <v>22435</v>
      </c>
      <c r="D136" s="19">
        <v>408.3</v>
      </c>
      <c r="E136" s="20">
        <v>24.1</v>
      </c>
    </row>
    <row r="137" spans="1:5" ht="14.25">
      <c r="A137" s="17">
        <v>135</v>
      </c>
      <c r="B137" s="21" t="s">
        <v>129</v>
      </c>
      <c r="C137" s="18">
        <v>532048</v>
      </c>
      <c r="D137" s="19">
        <v>509.9</v>
      </c>
      <c r="E137" s="20">
        <v>32.8</v>
      </c>
    </row>
    <row r="138" spans="1:5" ht="14.25">
      <c r="A138" s="17">
        <v>136</v>
      </c>
      <c r="B138" s="21" t="s">
        <v>215</v>
      </c>
      <c r="C138" s="18">
        <v>20671</v>
      </c>
      <c r="D138" s="19">
        <v>424.6</v>
      </c>
      <c r="E138" s="20">
        <v>27.3</v>
      </c>
    </row>
    <row r="139" spans="1:5" ht="14.25">
      <c r="A139" s="17">
        <v>137</v>
      </c>
      <c r="B139" s="21" t="s">
        <v>130</v>
      </c>
      <c r="C139" s="18">
        <v>31578</v>
      </c>
      <c r="D139" s="19">
        <v>401.2</v>
      </c>
      <c r="E139" s="20">
        <v>27.2</v>
      </c>
    </row>
    <row r="140" spans="1:5" ht="14.25">
      <c r="A140" s="17">
        <v>138</v>
      </c>
      <c r="B140" s="21" t="s">
        <v>131</v>
      </c>
      <c r="C140" s="18">
        <v>62623</v>
      </c>
      <c r="D140" s="19">
        <v>438.4</v>
      </c>
      <c r="E140" s="20">
        <v>27.3</v>
      </c>
    </row>
    <row r="141" spans="1:5" ht="14.25">
      <c r="A141" s="17">
        <v>139</v>
      </c>
      <c r="B141" s="21" t="s">
        <v>132</v>
      </c>
      <c r="C141" s="18">
        <v>59779</v>
      </c>
      <c r="D141" s="19">
        <v>424.3</v>
      </c>
      <c r="E141" s="20">
        <v>26.1</v>
      </c>
    </row>
    <row r="142" spans="1:5" ht="14.25">
      <c r="A142" s="17">
        <v>140</v>
      </c>
      <c r="B142" s="21" t="s">
        <v>216</v>
      </c>
      <c r="C142" s="18">
        <v>25702</v>
      </c>
      <c r="D142" s="19">
        <v>355.4</v>
      </c>
      <c r="E142" s="20">
        <v>29.5</v>
      </c>
    </row>
    <row r="143" spans="1:5" ht="14.25">
      <c r="A143" s="17">
        <v>141</v>
      </c>
      <c r="B143" s="21" t="s">
        <v>133</v>
      </c>
      <c r="C143" s="18">
        <v>46965</v>
      </c>
      <c r="D143" s="19">
        <v>437.4</v>
      </c>
      <c r="E143" s="20">
        <v>25.3</v>
      </c>
    </row>
    <row r="144" spans="1:5" ht="14.25">
      <c r="A144" s="17">
        <v>142</v>
      </c>
      <c r="B144" s="21" t="s">
        <v>134</v>
      </c>
      <c r="C144" s="18">
        <v>54259</v>
      </c>
      <c r="D144" s="19">
        <v>383.6</v>
      </c>
      <c r="E144" s="20">
        <v>26.8</v>
      </c>
    </row>
    <row r="145" spans="1:5" ht="14.25">
      <c r="A145" s="17">
        <v>143</v>
      </c>
      <c r="B145" s="21" t="s">
        <v>135</v>
      </c>
      <c r="C145" s="18">
        <v>209296</v>
      </c>
      <c r="D145" s="19">
        <v>407.9</v>
      </c>
      <c r="E145" s="20">
        <v>25.1</v>
      </c>
    </row>
    <row r="146" spans="1:5" ht="14.25">
      <c r="A146" s="17">
        <v>144</v>
      </c>
      <c r="B146" s="21" t="s">
        <v>136</v>
      </c>
      <c r="C146" s="18">
        <v>45353</v>
      </c>
      <c r="D146" s="19">
        <v>427.5</v>
      </c>
      <c r="E146" s="20">
        <v>29.2</v>
      </c>
    </row>
    <row r="147" spans="1:5" ht="14.25">
      <c r="A147" s="17">
        <v>145</v>
      </c>
      <c r="B147" s="21" t="s">
        <v>217</v>
      </c>
      <c r="C147" s="18">
        <v>20014</v>
      </c>
      <c r="D147" s="19">
        <v>428.3</v>
      </c>
      <c r="E147" s="20">
        <v>28.4</v>
      </c>
    </row>
    <row r="148" spans="1:5" ht="14.25">
      <c r="A148" s="17">
        <v>146</v>
      </c>
      <c r="B148" s="21" t="s">
        <v>137</v>
      </c>
      <c r="C148" s="18">
        <v>26707</v>
      </c>
      <c r="D148" s="19">
        <v>353.9</v>
      </c>
      <c r="E148" s="20">
        <v>26.2</v>
      </c>
    </row>
    <row r="149" spans="1:5" ht="14.25">
      <c r="A149" s="17">
        <v>147</v>
      </c>
      <c r="B149" s="21" t="s">
        <v>138</v>
      </c>
      <c r="C149" s="18">
        <v>136423</v>
      </c>
      <c r="D149" s="19">
        <v>431.6</v>
      </c>
      <c r="E149" s="20">
        <v>24</v>
      </c>
    </row>
    <row r="150" spans="1:5" ht="14.25">
      <c r="A150" s="17">
        <v>148</v>
      </c>
      <c r="B150" s="21" t="s">
        <v>139</v>
      </c>
      <c r="C150" s="18">
        <v>49536</v>
      </c>
      <c r="D150" s="19">
        <v>390.4</v>
      </c>
      <c r="E150" s="20">
        <v>29.7</v>
      </c>
    </row>
    <row r="151" spans="1:5" ht="14.25">
      <c r="A151" s="17">
        <v>149</v>
      </c>
      <c r="B151" s="21" t="s">
        <v>140</v>
      </c>
      <c r="C151" s="18">
        <v>137128</v>
      </c>
      <c r="D151" s="19">
        <v>360</v>
      </c>
      <c r="E151" s="20">
        <v>27.4</v>
      </c>
    </row>
    <row r="152" spans="1:5" ht="14.25">
      <c r="A152" s="17">
        <v>150</v>
      </c>
      <c r="B152" s="21" t="s">
        <v>141</v>
      </c>
      <c r="C152" s="18">
        <v>21385</v>
      </c>
      <c r="D152" s="19">
        <v>330.1</v>
      </c>
      <c r="E152" s="20">
        <v>27.8</v>
      </c>
    </row>
    <row r="153" spans="1:5" ht="14.25">
      <c r="A153" s="17">
        <v>151</v>
      </c>
      <c r="B153" s="21" t="s">
        <v>142</v>
      </c>
      <c r="C153" s="18">
        <v>196638</v>
      </c>
      <c r="D153" s="19">
        <v>454.4</v>
      </c>
      <c r="E153" s="20">
        <v>30.3</v>
      </c>
    </row>
    <row r="154" spans="1:5" ht="14.25">
      <c r="A154" s="17">
        <v>152</v>
      </c>
      <c r="B154" s="21" t="s">
        <v>143</v>
      </c>
      <c r="C154" s="18">
        <v>22997</v>
      </c>
      <c r="D154" s="19">
        <v>403.6</v>
      </c>
      <c r="E154" s="20">
        <v>26.9</v>
      </c>
    </row>
    <row r="155" spans="1:5" ht="14.25">
      <c r="A155" s="17">
        <v>153</v>
      </c>
      <c r="B155" s="21" t="s">
        <v>144</v>
      </c>
      <c r="C155" s="18">
        <v>36999</v>
      </c>
      <c r="D155" s="19">
        <v>370.9</v>
      </c>
      <c r="E155" s="20">
        <v>24.6</v>
      </c>
    </row>
    <row r="156" spans="1:5" ht="14.25">
      <c r="A156" s="17">
        <v>154</v>
      </c>
      <c r="B156" s="21" t="s">
        <v>145</v>
      </c>
      <c r="C156" s="18">
        <v>77813</v>
      </c>
      <c r="D156" s="19">
        <v>443.6</v>
      </c>
      <c r="E156" s="20">
        <v>28</v>
      </c>
    </row>
    <row r="157" spans="1:5" ht="14.25">
      <c r="A157" s="17">
        <v>155</v>
      </c>
      <c r="B157" s="21" t="s">
        <v>146</v>
      </c>
      <c r="C157" s="18">
        <v>66270</v>
      </c>
      <c r="D157" s="19">
        <v>475.3</v>
      </c>
      <c r="E157" s="20">
        <v>26</v>
      </c>
    </row>
    <row r="158" spans="1:5" ht="14.25">
      <c r="A158" s="17">
        <v>156</v>
      </c>
      <c r="B158" s="21" t="s">
        <v>147</v>
      </c>
      <c r="C158" s="18">
        <v>41390</v>
      </c>
      <c r="D158" s="19">
        <v>397.6</v>
      </c>
      <c r="E158" s="20">
        <v>26.8</v>
      </c>
    </row>
    <row r="159" spans="1:5" ht="14.25">
      <c r="A159" s="17">
        <v>157</v>
      </c>
      <c r="B159" s="21" t="s">
        <v>148</v>
      </c>
      <c r="C159" s="18">
        <v>44260</v>
      </c>
      <c r="D159" s="19">
        <v>456.2</v>
      </c>
      <c r="E159" s="20">
        <v>27.5</v>
      </c>
    </row>
    <row r="160" spans="1:5" ht="14.25">
      <c r="A160" s="17">
        <v>158</v>
      </c>
      <c r="B160" s="21" t="s">
        <v>218</v>
      </c>
      <c r="C160" s="18">
        <v>24366</v>
      </c>
      <c r="D160" s="19">
        <v>362.8</v>
      </c>
      <c r="E160" s="20">
        <v>24.5</v>
      </c>
    </row>
    <row r="161" spans="1:5" ht="14.25">
      <c r="A161" s="17">
        <v>159</v>
      </c>
      <c r="B161" s="21" t="s">
        <v>149</v>
      </c>
      <c r="C161" s="18">
        <v>47655</v>
      </c>
      <c r="D161" s="19">
        <v>424.8</v>
      </c>
      <c r="E161" s="20">
        <v>28.9</v>
      </c>
    </row>
    <row r="162" spans="1:5" ht="14.25">
      <c r="A162" s="17">
        <v>160</v>
      </c>
      <c r="B162" s="21" t="s">
        <v>150</v>
      </c>
      <c r="C162" s="18">
        <v>89780</v>
      </c>
      <c r="D162" s="19">
        <v>453.4</v>
      </c>
      <c r="E162" s="20">
        <v>27</v>
      </c>
    </row>
    <row r="163" spans="1:5" ht="14.25">
      <c r="A163" s="17">
        <v>161</v>
      </c>
      <c r="B163" s="21" t="s">
        <v>151</v>
      </c>
      <c r="C163" s="18">
        <v>35891</v>
      </c>
      <c r="D163" s="19">
        <v>402.9</v>
      </c>
      <c r="E163" s="20">
        <v>26.5</v>
      </c>
    </row>
    <row r="164" spans="1:5" ht="14.25">
      <c r="A164" s="17">
        <v>162</v>
      </c>
      <c r="B164" s="21" t="s">
        <v>152</v>
      </c>
      <c r="C164" s="18">
        <v>35286</v>
      </c>
      <c r="D164" s="19">
        <v>552.3</v>
      </c>
      <c r="E164" s="20">
        <v>35.1</v>
      </c>
    </row>
    <row r="165" spans="1:5" ht="14.25">
      <c r="A165" s="17">
        <v>163</v>
      </c>
      <c r="B165" s="21" t="s">
        <v>153</v>
      </c>
      <c r="C165" s="18">
        <v>197586</v>
      </c>
      <c r="D165" s="19">
        <v>471.5</v>
      </c>
      <c r="E165" s="20">
        <v>26.2</v>
      </c>
    </row>
    <row r="166" spans="1:5" ht="14.25">
      <c r="A166" s="17">
        <v>164</v>
      </c>
      <c r="B166" s="21" t="s">
        <v>154</v>
      </c>
      <c r="C166" s="18">
        <v>59623</v>
      </c>
      <c r="D166" s="19">
        <v>386.6</v>
      </c>
      <c r="E166" s="20">
        <v>22.8</v>
      </c>
    </row>
    <row r="167" spans="1:5" ht="14.25">
      <c r="A167" s="17">
        <v>165</v>
      </c>
      <c r="B167" s="21" t="s">
        <v>155</v>
      </c>
      <c r="C167" s="18">
        <v>47638</v>
      </c>
      <c r="D167" s="19">
        <v>430.6</v>
      </c>
      <c r="E167" s="20">
        <v>26.4</v>
      </c>
    </row>
    <row r="168" spans="1:5" ht="14.25">
      <c r="A168" s="17">
        <v>166</v>
      </c>
      <c r="B168" s="21" t="s">
        <v>156</v>
      </c>
      <c r="C168" s="18">
        <v>67579</v>
      </c>
      <c r="D168" s="19">
        <v>390.4</v>
      </c>
      <c r="E168" s="20">
        <v>23.8</v>
      </c>
    </row>
    <row r="169" spans="1:5" ht="14.25">
      <c r="A169" s="17">
        <v>167</v>
      </c>
      <c r="B169" s="21" t="s">
        <v>157</v>
      </c>
      <c r="C169" s="18">
        <v>47272</v>
      </c>
      <c r="D169" s="19">
        <v>364.3</v>
      </c>
      <c r="E169" s="20">
        <v>24.4</v>
      </c>
    </row>
    <row r="170" spans="1:5" ht="14.25">
      <c r="A170" s="17">
        <v>168</v>
      </c>
      <c r="B170" s="21" t="s">
        <v>158</v>
      </c>
      <c r="C170" s="18">
        <v>69639</v>
      </c>
      <c r="D170" s="19">
        <v>389.5</v>
      </c>
      <c r="E170" s="20">
        <v>25</v>
      </c>
    </row>
    <row r="171" spans="1:5" ht="14.25">
      <c r="A171" s="17">
        <v>169</v>
      </c>
      <c r="B171" s="21" t="s">
        <v>219</v>
      </c>
      <c r="C171" s="18">
        <v>29862</v>
      </c>
      <c r="D171" s="19">
        <v>368.6</v>
      </c>
      <c r="E171" s="20">
        <v>28</v>
      </c>
    </row>
    <row r="172" spans="1:5" ht="14.25">
      <c r="A172" s="17">
        <v>170</v>
      </c>
      <c r="B172" s="21" t="s">
        <v>159</v>
      </c>
      <c r="C172" s="18">
        <v>398255</v>
      </c>
      <c r="D172" s="19">
        <v>466.7</v>
      </c>
      <c r="E172" s="20">
        <v>29.8</v>
      </c>
    </row>
    <row r="173" spans="1:5" ht="14.25">
      <c r="A173" s="17">
        <v>171</v>
      </c>
      <c r="B173" s="21" t="s">
        <v>160</v>
      </c>
      <c r="C173" s="18">
        <v>39827</v>
      </c>
      <c r="D173" s="19">
        <v>401.9</v>
      </c>
      <c r="E173" s="20">
        <v>25.2</v>
      </c>
    </row>
    <row r="174" spans="1:5" ht="14.25">
      <c r="A174" s="17">
        <v>172</v>
      </c>
      <c r="B174" s="21" t="s">
        <v>161</v>
      </c>
      <c r="C174" s="18">
        <v>22813</v>
      </c>
      <c r="D174" s="19">
        <v>413.5</v>
      </c>
      <c r="E174" s="20">
        <v>26.7</v>
      </c>
    </row>
    <row r="175" spans="1:5" ht="14.25">
      <c r="A175" s="17">
        <v>173</v>
      </c>
      <c r="B175" s="21" t="s">
        <v>220</v>
      </c>
      <c r="C175" s="18">
        <v>29176</v>
      </c>
      <c r="D175" s="19">
        <v>393.5</v>
      </c>
      <c r="E175" s="20">
        <v>24.7</v>
      </c>
    </row>
    <row r="176" spans="1:5" ht="14.25">
      <c r="A176" s="17">
        <v>174</v>
      </c>
      <c r="B176" s="21" t="s">
        <v>221</v>
      </c>
      <c r="C176" s="18">
        <v>23672</v>
      </c>
      <c r="D176" s="19">
        <v>404.5</v>
      </c>
      <c r="E176" s="20">
        <v>29.2</v>
      </c>
    </row>
    <row r="177" spans="1:5" ht="14.25">
      <c r="A177" s="17">
        <v>175</v>
      </c>
      <c r="B177" s="21" t="s">
        <v>162</v>
      </c>
      <c r="C177" s="18">
        <v>56222</v>
      </c>
      <c r="D177" s="19">
        <v>439.7</v>
      </c>
      <c r="E177" s="20">
        <v>27.6</v>
      </c>
    </row>
    <row r="178" spans="1:5" ht="14.25">
      <c r="A178" s="17">
        <v>176</v>
      </c>
      <c r="B178" s="21" t="s">
        <v>163</v>
      </c>
      <c r="C178" s="18">
        <v>38763</v>
      </c>
      <c r="D178" s="19">
        <v>416.1</v>
      </c>
      <c r="E178" s="20">
        <v>25.4</v>
      </c>
    </row>
    <row r="179" spans="1:5" ht="14.25">
      <c r="A179" s="17">
        <v>177</v>
      </c>
      <c r="B179" s="21" t="s">
        <v>164</v>
      </c>
      <c r="C179" s="18">
        <v>22642</v>
      </c>
      <c r="D179" s="19">
        <v>415.2</v>
      </c>
      <c r="E179" s="20">
        <v>25.9</v>
      </c>
    </row>
    <row r="180" spans="1:5" ht="14.25">
      <c r="A180" s="17">
        <v>178</v>
      </c>
      <c r="B180" s="21" t="s">
        <v>222</v>
      </c>
      <c r="C180" s="18">
        <v>21550</v>
      </c>
      <c r="D180" s="19">
        <v>421.8</v>
      </c>
      <c r="E180" s="20">
        <v>26.6</v>
      </c>
    </row>
    <row r="181" spans="1:5" ht="14.25">
      <c r="A181" s="17">
        <v>179</v>
      </c>
      <c r="B181" s="21" t="s">
        <v>223</v>
      </c>
      <c r="C181" s="18">
        <v>25486</v>
      </c>
      <c r="D181" s="19">
        <v>391</v>
      </c>
      <c r="E181" s="20">
        <v>23.9</v>
      </c>
    </row>
    <row r="182" spans="1:5" ht="14.25">
      <c r="A182" s="17">
        <v>180</v>
      </c>
      <c r="B182" s="21" t="s">
        <v>165</v>
      </c>
      <c r="C182" s="18">
        <v>49108</v>
      </c>
      <c r="D182" s="19">
        <v>466.6</v>
      </c>
      <c r="E182" s="20">
        <v>24.1</v>
      </c>
    </row>
    <row r="183" spans="1:5" ht="14.25">
      <c r="A183" s="17">
        <v>181</v>
      </c>
      <c r="B183" s="21" t="s">
        <v>166</v>
      </c>
      <c r="C183" s="18">
        <v>40948</v>
      </c>
      <c r="D183" s="19">
        <v>524.3</v>
      </c>
      <c r="E183" s="20">
        <v>35.1</v>
      </c>
    </row>
    <row r="184" spans="1:5" ht="14.25">
      <c r="A184" s="17">
        <v>182</v>
      </c>
      <c r="B184" s="21" t="s">
        <v>167</v>
      </c>
      <c r="C184" s="18">
        <v>46360</v>
      </c>
      <c r="D184" s="19">
        <v>386.1</v>
      </c>
      <c r="E184" s="20">
        <v>25.4</v>
      </c>
    </row>
    <row r="185" spans="1:5" ht="14.25">
      <c r="A185" s="17">
        <v>183</v>
      </c>
      <c r="B185" s="21" t="s">
        <v>168</v>
      </c>
      <c r="C185" s="18">
        <v>61756</v>
      </c>
      <c r="D185" s="19">
        <v>414.2</v>
      </c>
      <c r="E185" s="20">
        <v>32.7</v>
      </c>
    </row>
    <row r="186" spans="1:5" ht="14.25">
      <c r="A186" s="17">
        <v>184</v>
      </c>
      <c r="B186" s="21" t="s">
        <v>169</v>
      </c>
      <c r="C186" s="18">
        <v>107498</v>
      </c>
      <c r="D186" s="19">
        <v>413</v>
      </c>
      <c r="E186" s="20">
        <v>26.6</v>
      </c>
    </row>
    <row r="187" spans="1:5" ht="14.25">
      <c r="A187" s="17">
        <v>185</v>
      </c>
      <c r="B187" s="21" t="s">
        <v>170</v>
      </c>
      <c r="C187" s="18">
        <v>59430</v>
      </c>
      <c r="D187" s="19">
        <v>385.8</v>
      </c>
      <c r="E187" s="20">
        <v>23</v>
      </c>
    </row>
    <row r="188" spans="1:5" ht="14.25">
      <c r="A188" s="17">
        <v>186</v>
      </c>
      <c r="B188" s="21" t="s">
        <v>171</v>
      </c>
      <c r="C188" s="18">
        <v>61338</v>
      </c>
      <c r="D188" s="19">
        <v>444</v>
      </c>
      <c r="E188" s="20">
        <v>26.5</v>
      </c>
    </row>
    <row r="189" spans="1:5" ht="14.25">
      <c r="A189" s="17">
        <v>187</v>
      </c>
      <c r="B189" s="21" t="s">
        <v>172</v>
      </c>
      <c r="C189" s="18">
        <v>198613</v>
      </c>
      <c r="D189" s="19">
        <v>473.5</v>
      </c>
      <c r="E189" s="20">
        <v>27.8</v>
      </c>
    </row>
    <row r="190" spans="1:5" ht="14.25">
      <c r="A190" s="17">
        <v>188</v>
      </c>
      <c r="B190" s="21" t="s">
        <v>173</v>
      </c>
      <c r="C190" s="18">
        <v>26441</v>
      </c>
      <c r="D190" s="19">
        <v>392</v>
      </c>
      <c r="E190" s="20">
        <v>25</v>
      </c>
    </row>
    <row r="191" spans="1:5" ht="14.25">
      <c r="A191" s="17">
        <v>189</v>
      </c>
      <c r="B191" s="21" t="s">
        <v>174</v>
      </c>
      <c r="C191" s="18">
        <v>126871</v>
      </c>
      <c r="D191" s="19">
        <v>408.7</v>
      </c>
      <c r="E191" s="20">
        <v>26.8</v>
      </c>
    </row>
    <row r="192" spans="1:5" ht="14.25">
      <c r="A192" s="17">
        <v>190</v>
      </c>
      <c r="B192" s="21" t="s">
        <v>175</v>
      </c>
      <c r="C192" s="18">
        <v>109971</v>
      </c>
      <c r="D192" s="19">
        <v>461.7</v>
      </c>
      <c r="E192" s="20">
        <v>25.1</v>
      </c>
    </row>
    <row r="193" spans="1:5" ht="14.25">
      <c r="A193" s="17">
        <v>191</v>
      </c>
      <c r="B193" s="21" t="s">
        <v>176</v>
      </c>
      <c r="C193" s="18">
        <v>24949</v>
      </c>
      <c r="D193" s="19">
        <v>395.6</v>
      </c>
      <c r="E193" s="20">
        <v>26.3</v>
      </c>
    </row>
    <row r="194" spans="1:5" ht="14.25">
      <c r="A194" s="17">
        <v>192</v>
      </c>
      <c r="B194" s="21" t="s">
        <v>177</v>
      </c>
      <c r="C194" s="18">
        <v>1794166</v>
      </c>
      <c r="D194" s="19">
        <v>568.8</v>
      </c>
      <c r="E194" s="20">
        <v>33.5</v>
      </c>
    </row>
    <row r="195" spans="1:5" ht="14.25">
      <c r="A195" s="17">
        <v>193</v>
      </c>
      <c r="B195" s="21" t="s">
        <v>178</v>
      </c>
      <c r="C195" s="18">
        <v>25607</v>
      </c>
      <c r="D195" s="19">
        <v>394.7</v>
      </c>
      <c r="E195" s="20">
        <v>28.4</v>
      </c>
    </row>
    <row r="196" spans="1:5" ht="14.25">
      <c r="A196" s="17">
        <v>194</v>
      </c>
      <c r="B196" s="21" t="s">
        <v>179</v>
      </c>
      <c r="C196" s="18">
        <v>49099</v>
      </c>
      <c r="D196" s="19">
        <v>400.5</v>
      </c>
      <c r="E196" s="20">
        <v>24</v>
      </c>
    </row>
    <row r="197" spans="1:5" ht="14.25">
      <c r="A197" s="17">
        <v>195</v>
      </c>
      <c r="B197" s="21" t="s">
        <v>224</v>
      </c>
      <c r="C197" s="18">
        <v>24215</v>
      </c>
      <c r="D197" s="19">
        <v>410.4</v>
      </c>
      <c r="E197" s="20">
        <v>32.7</v>
      </c>
    </row>
    <row r="198" spans="1:5" ht="14.25">
      <c r="A198" s="17">
        <v>196</v>
      </c>
      <c r="B198" s="21" t="s">
        <v>225</v>
      </c>
      <c r="C198" s="18">
        <v>21892</v>
      </c>
      <c r="D198" s="19">
        <v>431.4</v>
      </c>
      <c r="E198" s="20">
        <v>28.8</v>
      </c>
    </row>
    <row r="199" spans="1:5" ht="14.25">
      <c r="A199" s="17">
        <v>197</v>
      </c>
      <c r="B199" s="21" t="s">
        <v>180</v>
      </c>
      <c r="C199" s="18">
        <v>108561</v>
      </c>
      <c r="D199" s="19">
        <v>431</v>
      </c>
      <c r="E199" s="20">
        <v>24.4</v>
      </c>
    </row>
    <row r="200" spans="1:5" ht="14.25">
      <c r="A200" s="17">
        <v>198</v>
      </c>
      <c r="B200" s="21" t="s">
        <v>181</v>
      </c>
      <c r="C200" s="18">
        <v>47576</v>
      </c>
      <c r="D200" s="19">
        <v>360.5</v>
      </c>
      <c r="E200" s="20">
        <v>26.8</v>
      </c>
    </row>
    <row r="201" spans="1:5" ht="14.25">
      <c r="A201" s="17">
        <v>199</v>
      </c>
      <c r="B201" s="21" t="s">
        <v>226</v>
      </c>
      <c r="C201" s="18">
        <v>36848</v>
      </c>
      <c r="D201" s="19">
        <v>392.9</v>
      </c>
      <c r="E201" s="20">
        <v>27.3</v>
      </c>
    </row>
    <row r="202" spans="1:5" ht="14.25">
      <c r="A202" s="17">
        <v>200</v>
      </c>
      <c r="B202" s="21" t="s">
        <v>182</v>
      </c>
      <c r="C202" s="18">
        <v>641928</v>
      </c>
      <c r="D202" s="19">
        <v>547</v>
      </c>
      <c r="E202" s="20">
        <v>37.4</v>
      </c>
    </row>
    <row r="203" spans="1:5" ht="14.25">
      <c r="A203" s="17">
        <v>201</v>
      </c>
      <c r="B203" s="21" t="s">
        <v>227</v>
      </c>
      <c r="C203" s="18">
        <v>31000</v>
      </c>
      <c r="D203" s="19">
        <v>444.3</v>
      </c>
      <c r="E203" s="20">
        <v>29.8</v>
      </c>
    </row>
    <row r="204" spans="1:5" ht="14.25">
      <c r="A204" s="17">
        <v>202</v>
      </c>
      <c r="B204" s="21" t="s">
        <v>228</v>
      </c>
      <c r="C204" s="18">
        <v>26980</v>
      </c>
      <c r="D204" s="19">
        <v>365.4</v>
      </c>
      <c r="E204" s="20">
        <v>26.8</v>
      </c>
    </row>
    <row r="205" spans="1:5" ht="14.25">
      <c r="A205" s="17">
        <v>203</v>
      </c>
      <c r="B205" s="21" t="s">
        <v>183</v>
      </c>
      <c r="C205" s="18">
        <v>170924</v>
      </c>
      <c r="D205" s="19">
        <v>416.4</v>
      </c>
      <c r="E205" s="20">
        <v>23.7</v>
      </c>
    </row>
    <row r="206" spans="1:5" ht="14.25">
      <c r="A206" s="17">
        <v>204</v>
      </c>
      <c r="B206" s="21" t="s">
        <v>184</v>
      </c>
      <c r="C206" s="18">
        <v>26846</v>
      </c>
      <c r="D206" s="19">
        <v>490</v>
      </c>
      <c r="E206" s="20">
        <v>38</v>
      </c>
    </row>
    <row r="207" spans="1:5" ht="14.25">
      <c r="A207" s="17">
        <v>205</v>
      </c>
      <c r="B207" s="21" t="s">
        <v>185</v>
      </c>
      <c r="C207" s="18">
        <v>21921</v>
      </c>
      <c r="D207" s="19">
        <v>374.8</v>
      </c>
      <c r="E207" s="20">
        <v>23.4</v>
      </c>
    </row>
    <row r="208" spans="1:5" ht="14.25">
      <c r="A208" s="17">
        <v>206</v>
      </c>
      <c r="B208" s="21" t="s">
        <v>186</v>
      </c>
      <c r="C208" s="18">
        <v>62785</v>
      </c>
      <c r="D208" s="19">
        <v>393.7</v>
      </c>
      <c r="E208" s="20">
        <v>26.4</v>
      </c>
    </row>
    <row r="209" spans="1:5" ht="14.25">
      <c r="A209" s="17">
        <v>207</v>
      </c>
      <c r="B209" s="21" t="s">
        <v>187</v>
      </c>
      <c r="C209" s="18">
        <v>48703</v>
      </c>
      <c r="D209" s="19">
        <v>443.7</v>
      </c>
      <c r="E209" s="20">
        <v>29.7</v>
      </c>
    </row>
    <row r="210" spans="1:5" ht="14.25">
      <c r="A210" s="17">
        <v>208</v>
      </c>
      <c r="B210" s="21" t="s">
        <v>188</v>
      </c>
      <c r="C210" s="18">
        <v>38546</v>
      </c>
      <c r="D210" s="19">
        <v>458.6</v>
      </c>
      <c r="E210" s="20">
        <v>33.5</v>
      </c>
    </row>
    <row r="211" spans="1:5" ht="14.25">
      <c r="A211" s="17">
        <v>209</v>
      </c>
      <c r="B211" s="21" t="s">
        <v>189</v>
      </c>
      <c r="C211" s="18">
        <v>41288</v>
      </c>
      <c r="D211" s="19">
        <v>403.6</v>
      </c>
      <c r="E211" s="20">
        <v>26.3</v>
      </c>
    </row>
    <row r="212" spans="1:5" ht="14.25">
      <c r="A212" s="17">
        <v>210</v>
      </c>
      <c r="B212" s="21" t="s">
        <v>190</v>
      </c>
      <c r="C212" s="18">
        <v>55673</v>
      </c>
      <c r="D212" s="19">
        <v>433.4</v>
      </c>
      <c r="E212" s="20">
        <v>27.4</v>
      </c>
    </row>
    <row r="213" spans="1:5" ht="14.25">
      <c r="A213" s="17">
        <v>211</v>
      </c>
      <c r="B213" s="21" t="s">
        <v>191</v>
      </c>
      <c r="C213" s="18">
        <v>29810</v>
      </c>
      <c r="D213" s="19">
        <v>440.1</v>
      </c>
      <c r="E213" s="20">
        <v>29</v>
      </c>
    </row>
    <row r="214" spans="1:5" ht="14.25">
      <c r="A214" s="17">
        <v>212</v>
      </c>
      <c r="B214" s="21" t="s">
        <v>192</v>
      </c>
      <c r="C214" s="18">
        <v>140892</v>
      </c>
      <c r="D214" s="19">
        <v>453.2</v>
      </c>
      <c r="E214" s="20">
        <v>31.8</v>
      </c>
    </row>
    <row r="215" spans="1:5" ht="14.25">
      <c r="A215" s="17">
        <v>213</v>
      </c>
      <c r="B215" s="21" t="s">
        <v>193</v>
      </c>
      <c r="C215" s="18">
        <v>25265</v>
      </c>
      <c r="D215" s="19">
        <v>415.3</v>
      </c>
      <c r="E215" s="20">
        <v>26</v>
      </c>
    </row>
    <row r="216" spans="1:5" ht="14.25">
      <c r="A216" s="17">
        <v>214</v>
      </c>
      <c r="B216" s="21" t="s">
        <v>194</v>
      </c>
      <c r="C216" s="18">
        <v>37052</v>
      </c>
      <c r="D216" s="19">
        <v>414</v>
      </c>
      <c r="E216" s="20">
        <v>27.7</v>
      </c>
    </row>
    <row r="217" spans="1:5" ht="14.25">
      <c r="A217" s="17">
        <v>215</v>
      </c>
      <c r="B217" s="21" t="s">
        <v>195</v>
      </c>
      <c r="C217" s="18">
        <v>62844</v>
      </c>
      <c r="D217" s="19">
        <v>345.2</v>
      </c>
      <c r="E217" s="20">
        <v>25.8</v>
      </c>
    </row>
    <row r="218" spans="1:5" ht="14.25">
      <c r="A218" s="17">
        <v>216</v>
      </c>
      <c r="B218" s="21" t="s">
        <v>196</v>
      </c>
      <c r="C218" s="18">
        <v>39550</v>
      </c>
      <c r="D218" s="19">
        <v>476.9</v>
      </c>
      <c r="E218" s="20">
        <v>27.8</v>
      </c>
    </row>
    <row r="219" spans="1:5" ht="14.25">
      <c r="A219" s="17">
        <v>217</v>
      </c>
      <c r="B219" s="21" t="s">
        <v>197</v>
      </c>
      <c r="C219" s="18">
        <v>30733</v>
      </c>
      <c r="D219" s="19">
        <v>390.3</v>
      </c>
      <c r="E219" s="20">
        <v>30</v>
      </c>
    </row>
    <row r="220" spans="1:5" ht="14.25">
      <c r="A220" s="41" t="s">
        <v>229</v>
      </c>
      <c r="B220" s="41"/>
      <c r="C220" s="41"/>
      <c r="D220" s="14">
        <f>MEDIAN(D3:D219)</f>
        <v>412.8</v>
      </c>
      <c r="E220" s="26">
        <f>MEDIAN(E3:E219)</f>
        <v>26.9</v>
      </c>
    </row>
    <row r="222" spans="4:5" ht="14.25">
      <c r="D222" s="34"/>
      <c r="E222" s="34"/>
    </row>
  </sheetData>
  <sheetProtection/>
  <mergeCells count="2">
    <mergeCell ref="A220:C220"/>
    <mergeCell ref="A1:E1"/>
  </mergeCells>
  <printOptions/>
  <pageMargins left="0.7" right="0.7" top="0.75" bottom="0.75" header="0.3" footer="0.3"/>
  <pageSetup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218"/>
  <sheetViews>
    <sheetView zoomScalePageLayoutView="0" workbookViewId="0" topLeftCell="A10">
      <selection activeCell="D2" sqref="D2"/>
    </sheetView>
  </sheetViews>
  <sheetFormatPr defaultColWidth="9.140625" defaultRowHeight="15"/>
  <cols>
    <col min="1" max="1" width="12.421875" style="6" customWidth="1"/>
    <col min="2" max="2" width="22.57421875" style="6" customWidth="1"/>
    <col min="3" max="5" width="16.57421875" style="6" customWidth="1"/>
    <col min="6" max="6" width="16.421875" style="6" customWidth="1"/>
    <col min="7" max="7" width="16.57421875" style="6" customWidth="1"/>
    <col min="8" max="16384" width="9.140625" style="6" customWidth="1"/>
  </cols>
  <sheetData>
    <row r="1" spans="1:7" ht="90.75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5" t="s">
        <v>11</v>
      </c>
    </row>
    <row r="2" spans="1:7" ht="14.25">
      <c r="A2" s="10">
        <v>1</v>
      </c>
      <c r="B2" s="24" t="s">
        <v>198</v>
      </c>
      <c r="C2" s="11">
        <f>('Warunki mieszkaniowe - dane 20'!D3/'Warunki mieszkaniowe - dane 20'!$D$220)-1</f>
        <v>0.04578488372093026</v>
      </c>
      <c r="D2" s="11">
        <f>('Warunki mieszkaniowe - dane 20'!E3/'Warunki mieszkaniowe - dane 20'!$E$220)-1</f>
        <v>0.05204460966542768</v>
      </c>
      <c r="E2" s="12">
        <f aca="true" t="shared" si="0" ref="E2:E65">C2*1000</f>
        <v>45.78488372093026</v>
      </c>
      <c r="F2" s="12">
        <f aca="true" t="shared" si="1" ref="F2:F65">D2*1000</f>
        <v>52.04460966542768</v>
      </c>
      <c r="G2" s="13">
        <f aca="true" t="shared" si="2" ref="G2:G65">SUM(E2:F2)</f>
        <v>97.82949338635794</v>
      </c>
    </row>
    <row r="3" spans="1:7" ht="14.25">
      <c r="A3" s="10">
        <v>2</v>
      </c>
      <c r="B3" s="24" t="s">
        <v>12</v>
      </c>
      <c r="C3" s="11">
        <f>('Warunki mieszkaniowe - dane 20'!D4/'Warunki mieszkaniowe - dane 20'!$D$220)-1</f>
        <v>-0.08817829457364346</v>
      </c>
      <c r="D3" s="11">
        <f>('Warunki mieszkaniowe - dane 20'!E4/'Warunki mieszkaniowe - dane 20'!$E$220)-1</f>
        <v>0.011152416356877248</v>
      </c>
      <c r="E3" s="12">
        <f t="shared" si="0"/>
        <v>-88.17829457364346</v>
      </c>
      <c r="F3" s="12">
        <f t="shared" si="1"/>
        <v>11.152416356877248</v>
      </c>
      <c r="G3" s="13">
        <f t="shared" si="2"/>
        <v>-77.0258782167662</v>
      </c>
    </row>
    <row r="4" spans="1:7" ht="14.25">
      <c r="A4" s="10">
        <v>3</v>
      </c>
      <c r="B4" s="24" t="s">
        <v>13</v>
      </c>
      <c r="C4" s="11">
        <f>('Warunki mieszkaniowe - dane 20'!D5/'Warunki mieszkaniowe - dane 20'!$D$220)-1</f>
        <v>-0.028827519379845068</v>
      </c>
      <c r="D4" s="11">
        <f>('Warunki mieszkaniowe - dane 20'!E5/'Warunki mieszkaniowe - dane 20'!$E$220)-1</f>
        <v>-0.11524163568773227</v>
      </c>
      <c r="E4" s="12">
        <f t="shared" si="0"/>
        <v>-28.827519379845068</v>
      </c>
      <c r="F4" s="12">
        <f t="shared" si="1"/>
        <v>-115.24163568773227</v>
      </c>
      <c r="G4" s="13">
        <f t="shared" si="2"/>
        <v>-144.06915506757733</v>
      </c>
    </row>
    <row r="5" spans="1:7" ht="14.25">
      <c r="A5" s="10">
        <v>4</v>
      </c>
      <c r="B5" s="24" t="s">
        <v>14</v>
      </c>
      <c r="C5" s="11">
        <f>('Warunki mieszkaniowe - dane 20'!D6/'Warunki mieszkaniowe - dane 20'!$D$220)-1</f>
        <v>-0.07291666666666674</v>
      </c>
      <c r="D5" s="11">
        <f>('Warunki mieszkaniowe - dane 20'!E6/'Warunki mieszkaniowe - dane 20'!$E$220)-1</f>
        <v>0.029739776951672958</v>
      </c>
      <c r="E5" s="12">
        <f t="shared" si="0"/>
        <v>-72.91666666666674</v>
      </c>
      <c r="F5" s="12">
        <f t="shared" si="1"/>
        <v>29.739776951672958</v>
      </c>
      <c r="G5" s="13">
        <f t="shared" si="2"/>
        <v>-43.176889714993784</v>
      </c>
    </row>
    <row r="6" spans="1:7" ht="14.25">
      <c r="A6" s="10">
        <v>5</v>
      </c>
      <c r="B6" s="24" t="s">
        <v>15</v>
      </c>
      <c r="C6" s="11">
        <f>('Warunki mieszkaniowe - dane 20'!D7/'Warunki mieszkaniowe - dane 20'!$D$220)-1</f>
        <v>0.08163759689922467</v>
      </c>
      <c r="D6" s="11">
        <f>('Warunki mieszkaniowe - dane 20'!E7/'Warunki mieszkaniowe - dane 20'!$E$220)-1</f>
        <v>0.02230483271375472</v>
      </c>
      <c r="E6" s="12">
        <f t="shared" si="0"/>
        <v>81.63759689922468</v>
      </c>
      <c r="F6" s="12">
        <f t="shared" si="1"/>
        <v>22.30483271375472</v>
      </c>
      <c r="G6" s="13">
        <f t="shared" si="2"/>
        <v>103.9424296129794</v>
      </c>
    </row>
    <row r="7" spans="1:7" ht="14.25">
      <c r="A7" s="10">
        <v>6</v>
      </c>
      <c r="B7" s="24" t="s">
        <v>16</v>
      </c>
      <c r="C7" s="11">
        <f>('Warunki mieszkaniowe - dane 20'!D8/'Warunki mieszkaniowe - dane 20'!$D$220)-1</f>
        <v>0</v>
      </c>
      <c r="D7" s="11">
        <f>('Warunki mieszkaniowe - dane 20'!E8/'Warunki mieszkaniowe - dane 20'!$E$220)-1</f>
        <v>0.07434944237918217</v>
      </c>
      <c r="E7" s="12">
        <f t="shared" si="0"/>
        <v>0</v>
      </c>
      <c r="F7" s="12">
        <f t="shared" si="1"/>
        <v>74.34944237918218</v>
      </c>
      <c r="G7" s="13">
        <f t="shared" si="2"/>
        <v>74.34944237918218</v>
      </c>
    </row>
    <row r="8" spans="1:7" ht="14.25">
      <c r="A8" s="10">
        <v>7</v>
      </c>
      <c r="B8" s="24" t="s">
        <v>17</v>
      </c>
      <c r="C8" s="11">
        <f>('Warunki mieszkaniowe - dane 20'!D9/'Warunki mieszkaniowe - dane 20'!$D$220)-1</f>
        <v>-0.06637596899224818</v>
      </c>
      <c r="D8" s="11">
        <f>('Warunki mieszkaniowe - dane 20'!E9/'Warunki mieszkaniowe - dane 20'!$E$220)-1</f>
        <v>-0.040892193308550095</v>
      </c>
      <c r="E8" s="12">
        <f t="shared" si="0"/>
        <v>-66.37596899224818</v>
      </c>
      <c r="F8" s="12">
        <f t="shared" si="1"/>
        <v>-40.8921933085501</v>
      </c>
      <c r="G8" s="13">
        <f t="shared" si="2"/>
        <v>-107.26816230079828</v>
      </c>
    </row>
    <row r="9" spans="1:7" ht="14.25">
      <c r="A9" s="10">
        <v>8</v>
      </c>
      <c r="B9" s="24" t="s">
        <v>18</v>
      </c>
      <c r="C9" s="11">
        <f>('Warunki mieszkaniowe - dane 20'!D10/'Warunki mieszkaniowe - dane 20'!$D$220)-1</f>
        <v>0.11845930232558133</v>
      </c>
      <c r="D9" s="11">
        <f>('Warunki mieszkaniowe - dane 20'!E10/'Warunki mieszkaniowe - dane 20'!$E$220)-1</f>
        <v>0.055762081784386686</v>
      </c>
      <c r="E9" s="12">
        <f t="shared" si="0"/>
        <v>118.45930232558133</v>
      </c>
      <c r="F9" s="12">
        <f t="shared" si="1"/>
        <v>55.76208178438669</v>
      </c>
      <c r="G9" s="13">
        <f t="shared" si="2"/>
        <v>174.22138410996803</v>
      </c>
    </row>
    <row r="10" spans="1:7" ht="14.25">
      <c r="A10" s="10">
        <v>9</v>
      </c>
      <c r="B10" s="24" t="s">
        <v>19</v>
      </c>
      <c r="C10" s="11">
        <f>('Warunki mieszkaniowe - dane 20'!D11/'Warunki mieszkaniowe - dane 20'!$D$220)-1</f>
        <v>0.012596899224806224</v>
      </c>
      <c r="D10" s="11">
        <f>('Warunki mieszkaniowe - dane 20'!E11/'Warunki mieszkaniowe - dane 20'!$E$220)-1</f>
        <v>-0.11895910780669139</v>
      </c>
      <c r="E10" s="12">
        <f t="shared" si="0"/>
        <v>12.596899224806224</v>
      </c>
      <c r="F10" s="12">
        <f t="shared" si="1"/>
        <v>-118.95910780669139</v>
      </c>
      <c r="G10" s="13">
        <f t="shared" si="2"/>
        <v>-106.36220858188517</v>
      </c>
    </row>
    <row r="11" spans="1:7" ht="14.25">
      <c r="A11" s="10">
        <v>10</v>
      </c>
      <c r="B11" s="24" t="s">
        <v>20</v>
      </c>
      <c r="C11" s="11">
        <f>('Warunki mieszkaniowe - dane 20'!D12/'Warunki mieszkaniowe - dane 20'!$D$220)-1</f>
        <v>0.006298449612403001</v>
      </c>
      <c r="D11" s="11">
        <f>('Warunki mieszkaniowe - dane 20'!E12/'Warunki mieszkaniowe - dane 20'!$E$220)-1</f>
        <v>0.16356877323420083</v>
      </c>
      <c r="E11" s="12">
        <f t="shared" si="0"/>
        <v>6.298449612403001</v>
      </c>
      <c r="F11" s="12">
        <f t="shared" si="1"/>
        <v>163.56877323420082</v>
      </c>
      <c r="G11" s="13">
        <f t="shared" si="2"/>
        <v>169.86722284660382</v>
      </c>
    </row>
    <row r="12" spans="1:7" ht="14.25">
      <c r="A12" s="10">
        <v>11</v>
      </c>
      <c r="B12" s="24" t="s">
        <v>21</v>
      </c>
      <c r="C12" s="11">
        <f>('Warunki mieszkaniowe - dane 20'!D13/'Warunki mieszkaniowe - dane 20'!$D$220)-1</f>
        <v>0.043846899224806224</v>
      </c>
      <c r="D12" s="11">
        <f>('Warunki mieszkaniowe - dane 20'!E13/'Warunki mieszkaniowe - dane 20'!$E$220)-1</f>
        <v>0.11895910780669161</v>
      </c>
      <c r="E12" s="12">
        <f t="shared" si="0"/>
        <v>43.84689922480622</v>
      </c>
      <c r="F12" s="12">
        <f t="shared" si="1"/>
        <v>118.9591078066916</v>
      </c>
      <c r="G12" s="13">
        <f t="shared" si="2"/>
        <v>162.8060070314978</v>
      </c>
    </row>
    <row r="13" spans="1:7" ht="14.25">
      <c r="A13" s="10">
        <v>12</v>
      </c>
      <c r="B13" s="24" t="s">
        <v>22</v>
      </c>
      <c r="C13" s="11">
        <f>('Warunki mieszkaniowe - dane 20'!D14/'Warunki mieszkaniowe - dane 20'!$D$220)-1</f>
        <v>-0.13323643410852715</v>
      </c>
      <c r="D13" s="11">
        <f>('Warunki mieszkaniowe - dane 20'!E14/'Warunki mieszkaniowe - dane 20'!$E$220)-1</f>
        <v>0.12267657992565062</v>
      </c>
      <c r="E13" s="12">
        <f t="shared" si="0"/>
        <v>-133.23643410852713</v>
      </c>
      <c r="F13" s="12">
        <f t="shared" si="1"/>
        <v>122.67657992565061</v>
      </c>
      <c r="G13" s="13">
        <f t="shared" si="2"/>
        <v>-10.55985418287652</v>
      </c>
    </row>
    <row r="14" spans="1:7" ht="14.25">
      <c r="A14" s="10">
        <v>13</v>
      </c>
      <c r="B14" s="24" t="s">
        <v>23</v>
      </c>
      <c r="C14" s="11">
        <f>('Warunki mieszkaniowe - dane 20'!D15/'Warunki mieszkaniowe - dane 20'!$D$220)-1</f>
        <v>-0.10029069767441867</v>
      </c>
      <c r="D14" s="11">
        <f>('Warunki mieszkaniowe - dane 20'!E15/'Warunki mieszkaniowe - dane 20'!$E$220)-1</f>
        <v>0.05204460966542768</v>
      </c>
      <c r="E14" s="12">
        <f t="shared" si="0"/>
        <v>-100.29069767441867</v>
      </c>
      <c r="F14" s="12">
        <f t="shared" si="1"/>
        <v>52.04460966542768</v>
      </c>
      <c r="G14" s="13">
        <f t="shared" si="2"/>
        <v>-48.24608800899099</v>
      </c>
    </row>
    <row r="15" spans="1:7" ht="14.25">
      <c r="A15" s="10">
        <v>14</v>
      </c>
      <c r="B15" s="24" t="s">
        <v>24</v>
      </c>
      <c r="C15" s="11">
        <f>('Warunki mieszkaniowe - dane 20'!D16/'Warunki mieszkaniowe - dane 20'!$D$220)-1</f>
        <v>0.05184108527131781</v>
      </c>
      <c r="D15" s="11">
        <f>('Warunki mieszkaniowe - dane 20'!E16/'Warunki mieszkaniowe - dane 20'!$E$220)-1</f>
        <v>0.040892193308550207</v>
      </c>
      <c r="E15" s="12">
        <f t="shared" si="0"/>
        <v>51.84108527131781</v>
      </c>
      <c r="F15" s="12">
        <f t="shared" si="1"/>
        <v>40.892193308550205</v>
      </c>
      <c r="G15" s="13">
        <f t="shared" si="2"/>
        <v>92.73327857986801</v>
      </c>
    </row>
    <row r="16" spans="1:7" ht="14.25">
      <c r="A16" s="10">
        <v>15</v>
      </c>
      <c r="B16" s="24" t="s">
        <v>25</v>
      </c>
      <c r="C16" s="11">
        <f>('Warunki mieszkaniowe - dane 20'!D17/'Warunki mieszkaniowe - dane 20'!$D$220)-1</f>
        <v>0.023013565891472965</v>
      </c>
      <c r="D16" s="11">
        <f>('Warunki mieszkaniowe - dane 20'!E17/'Warunki mieszkaniowe - dane 20'!$E$220)-1</f>
        <v>0.0780669144981414</v>
      </c>
      <c r="E16" s="12">
        <f t="shared" si="0"/>
        <v>23.013565891472965</v>
      </c>
      <c r="F16" s="12">
        <f t="shared" si="1"/>
        <v>78.0669144981414</v>
      </c>
      <c r="G16" s="13">
        <f t="shared" si="2"/>
        <v>101.08048038961437</v>
      </c>
    </row>
    <row r="17" spans="1:7" ht="14.25">
      <c r="A17" s="10">
        <v>16</v>
      </c>
      <c r="B17" s="24" t="s">
        <v>26</v>
      </c>
      <c r="C17" s="11">
        <f>('Warunki mieszkaniowe - dane 20'!D18/'Warunki mieszkaniowe - dane 20'!$D$220)-1</f>
        <v>0.03536821705426352</v>
      </c>
      <c r="D17" s="11">
        <f>('Warunki mieszkaniowe - dane 20'!E18/'Warunki mieszkaniowe - dane 20'!$E$220)-1</f>
        <v>-0.044609665427509215</v>
      </c>
      <c r="E17" s="12">
        <f t="shared" si="0"/>
        <v>35.36821705426352</v>
      </c>
      <c r="F17" s="12">
        <f t="shared" si="1"/>
        <v>-44.60966542750921</v>
      </c>
      <c r="G17" s="13">
        <f t="shared" si="2"/>
        <v>-9.241448373245696</v>
      </c>
    </row>
    <row r="18" spans="1:7" ht="14.25">
      <c r="A18" s="10">
        <v>17</v>
      </c>
      <c r="B18" s="24" t="s">
        <v>27</v>
      </c>
      <c r="C18" s="11">
        <f>('Warunki mieszkaniowe - dane 20'!D19/'Warunki mieszkaniowe - dane 20'!$D$220)-1</f>
        <v>0.08551356589147296</v>
      </c>
      <c r="D18" s="11">
        <f>('Warunki mieszkaniowe - dane 20'!E19/'Warunki mieszkaniowe - dane 20'!$E$220)-1</f>
        <v>-0.03345724907063197</v>
      </c>
      <c r="E18" s="12">
        <f t="shared" si="0"/>
        <v>85.51356589147296</v>
      </c>
      <c r="F18" s="12">
        <f t="shared" si="1"/>
        <v>-33.45724907063197</v>
      </c>
      <c r="G18" s="13">
        <f t="shared" si="2"/>
        <v>52.056316820841</v>
      </c>
    </row>
    <row r="19" spans="1:7" ht="14.25">
      <c r="A19" s="10">
        <v>18</v>
      </c>
      <c r="B19" s="24" t="s">
        <v>28</v>
      </c>
      <c r="C19" s="11">
        <f>('Warunki mieszkaniowe - dane 20'!D20/'Warunki mieszkaniowe - dane 20'!$D$220)-1</f>
        <v>0.09471899224806202</v>
      </c>
      <c r="D19" s="11">
        <f>('Warunki mieszkaniowe - dane 20'!E20/'Warunki mieszkaniowe - dane 20'!$E$220)-1</f>
        <v>-0.07434944237918217</v>
      </c>
      <c r="E19" s="12">
        <f t="shared" si="0"/>
        <v>94.71899224806202</v>
      </c>
      <c r="F19" s="12">
        <f t="shared" si="1"/>
        <v>-74.34944237918218</v>
      </c>
      <c r="G19" s="13">
        <f t="shared" si="2"/>
        <v>20.369549868879844</v>
      </c>
    </row>
    <row r="20" spans="1:7" ht="14.25">
      <c r="A20" s="10">
        <v>19</v>
      </c>
      <c r="B20" s="24" t="s">
        <v>29</v>
      </c>
      <c r="C20" s="11">
        <f>('Warunki mieszkaniowe - dane 20'!D21/'Warunki mieszkaniowe - dane 20'!$D$220)-1</f>
        <v>0.03343023255813948</v>
      </c>
      <c r="D20" s="11">
        <f>('Warunki mieszkaniowe - dane 20'!E21/'Warunki mieszkaniowe - dane 20'!$E$220)-1</f>
        <v>0</v>
      </c>
      <c r="E20" s="12">
        <f t="shared" si="0"/>
        <v>33.43023255813948</v>
      </c>
      <c r="F20" s="12">
        <f t="shared" si="1"/>
        <v>0</v>
      </c>
      <c r="G20" s="13">
        <f t="shared" si="2"/>
        <v>33.43023255813948</v>
      </c>
    </row>
    <row r="21" spans="1:7" ht="14.25">
      <c r="A21" s="10">
        <v>20</v>
      </c>
      <c r="B21" s="24" t="s">
        <v>30</v>
      </c>
      <c r="C21" s="11">
        <f>('Warunki mieszkaniowe - dane 20'!D22/'Warunki mieszkaniowe - dane 20'!$D$220)-1</f>
        <v>-0.12427325581395354</v>
      </c>
      <c r="D21" s="11">
        <f>('Warunki mieszkaniowe - dane 20'!E22/'Warunki mieszkaniowe - dane 20'!$E$220)-1</f>
        <v>-0.044609665427509215</v>
      </c>
      <c r="E21" s="12">
        <f t="shared" si="0"/>
        <v>-124.27325581395354</v>
      </c>
      <c r="F21" s="12">
        <f t="shared" si="1"/>
        <v>-44.60966542750921</v>
      </c>
      <c r="G21" s="13">
        <f t="shared" si="2"/>
        <v>-168.88292124146275</v>
      </c>
    </row>
    <row r="22" spans="1:7" ht="14.25">
      <c r="A22" s="10">
        <v>21</v>
      </c>
      <c r="B22" s="24" t="s">
        <v>31</v>
      </c>
      <c r="C22" s="11">
        <f>('Warunki mieszkaniowe - dane 20'!D23/'Warunki mieszkaniowe - dane 20'!$D$220)-1</f>
        <v>0.22311046511627897</v>
      </c>
      <c r="D22" s="11">
        <f>('Warunki mieszkaniowe - dane 20'!E23/'Warunki mieszkaniowe - dane 20'!$E$220)-1</f>
        <v>-0.011152416356877248</v>
      </c>
      <c r="E22" s="12">
        <f t="shared" si="0"/>
        <v>223.11046511627896</v>
      </c>
      <c r="F22" s="12">
        <f t="shared" si="1"/>
        <v>-11.152416356877248</v>
      </c>
      <c r="G22" s="13">
        <f t="shared" si="2"/>
        <v>211.95804875940172</v>
      </c>
    </row>
    <row r="23" spans="1:7" ht="14.25">
      <c r="A23" s="10">
        <v>22</v>
      </c>
      <c r="B23" s="24" t="s">
        <v>199</v>
      </c>
      <c r="C23" s="11">
        <f>('Warunki mieszkaniowe - dane 20'!D24/'Warunki mieszkaniowe - dane 20'!$D$220)-1</f>
        <v>0.02761627906976738</v>
      </c>
      <c r="D23" s="11">
        <f>('Warunki mieszkaniowe - dane 20'!E24/'Warunki mieszkaniowe - dane 20'!$E$220)-1</f>
        <v>-0.044609665427509215</v>
      </c>
      <c r="E23" s="12">
        <f t="shared" si="0"/>
        <v>27.61627906976738</v>
      </c>
      <c r="F23" s="12">
        <f t="shared" si="1"/>
        <v>-44.60966542750921</v>
      </c>
      <c r="G23" s="13">
        <f t="shared" si="2"/>
        <v>-16.993386357741834</v>
      </c>
    </row>
    <row r="24" spans="1:7" ht="14.25">
      <c r="A24" s="10">
        <v>23</v>
      </c>
      <c r="B24" s="24" t="s">
        <v>32</v>
      </c>
      <c r="C24" s="11">
        <f>('Warunki mieszkaniowe - dane 20'!D25/'Warunki mieszkaniowe - dane 20'!$D$220)-1</f>
        <v>0.007025193798449569</v>
      </c>
      <c r="D24" s="11">
        <f>('Warunki mieszkaniowe - dane 20'!E25/'Warunki mieszkaniowe - dane 20'!$E$220)-1</f>
        <v>0.07434944237918217</v>
      </c>
      <c r="E24" s="12">
        <f t="shared" si="0"/>
        <v>7.025193798449569</v>
      </c>
      <c r="F24" s="12">
        <f t="shared" si="1"/>
        <v>74.34944237918218</v>
      </c>
      <c r="G24" s="13">
        <f t="shared" si="2"/>
        <v>81.37463617763174</v>
      </c>
    </row>
    <row r="25" spans="1:7" ht="14.25">
      <c r="A25" s="10">
        <v>24</v>
      </c>
      <c r="B25" s="24" t="s">
        <v>33</v>
      </c>
      <c r="C25" s="11">
        <f>('Warunki mieszkaniowe - dane 20'!D26/'Warunki mieszkaniowe - dane 20'!$D$220)-1</f>
        <v>-0.046996124031007835</v>
      </c>
      <c r="D25" s="11">
        <f>('Warunki mieszkaniowe - dane 20'!E26/'Warunki mieszkaniowe - dane 20'!$E$220)-1</f>
        <v>0.048327137546468446</v>
      </c>
      <c r="E25" s="12">
        <f t="shared" si="0"/>
        <v>-46.99612403100784</v>
      </c>
      <c r="F25" s="12">
        <f t="shared" si="1"/>
        <v>48.32713754646845</v>
      </c>
      <c r="G25" s="13">
        <f t="shared" si="2"/>
        <v>1.3310135154606115</v>
      </c>
    </row>
    <row r="26" spans="1:7" ht="14.25">
      <c r="A26" s="10">
        <v>25</v>
      </c>
      <c r="B26" s="24" t="s">
        <v>200</v>
      </c>
      <c r="C26" s="11">
        <f>('Warunki mieszkaniowe - dane 20'!D27/'Warunki mieszkaniowe - dane 20'!$D$220)-1</f>
        <v>-0.14171511627906974</v>
      </c>
      <c r="D26" s="11">
        <f>('Warunki mieszkaniowe - dane 20'!E27/'Warunki mieszkaniowe - dane 20'!$E$220)-1</f>
        <v>-0.052044609665427455</v>
      </c>
      <c r="E26" s="12">
        <f t="shared" si="0"/>
        <v>-141.71511627906975</v>
      </c>
      <c r="F26" s="12">
        <f t="shared" si="1"/>
        <v>-52.04460966542746</v>
      </c>
      <c r="G26" s="13">
        <f t="shared" si="2"/>
        <v>-193.7597259444972</v>
      </c>
    </row>
    <row r="27" spans="1:7" ht="14.25">
      <c r="A27" s="10">
        <v>26</v>
      </c>
      <c r="B27" s="24" t="s">
        <v>34</v>
      </c>
      <c r="C27" s="11">
        <f>('Warunki mieszkaniowe - dane 20'!D28/'Warunki mieszkaniowe - dane 20'!$D$220)-1</f>
        <v>0.1482558139534884</v>
      </c>
      <c r="D27" s="11">
        <f>('Warunki mieszkaniowe - dane 20'!E28/'Warunki mieszkaniowe - dane 20'!$E$220)-1</f>
        <v>0.029739776951672958</v>
      </c>
      <c r="E27" s="12">
        <f t="shared" si="0"/>
        <v>148.25581395348843</v>
      </c>
      <c r="F27" s="12">
        <f t="shared" si="1"/>
        <v>29.739776951672958</v>
      </c>
      <c r="G27" s="13">
        <f t="shared" si="2"/>
        <v>177.99559090516138</v>
      </c>
    </row>
    <row r="28" spans="1:7" ht="14.25">
      <c r="A28" s="10">
        <v>27</v>
      </c>
      <c r="B28" s="24" t="s">
        <v>201</v>
      </c>
      <c r="C28" s="11">
        <f>('Warunki mieszkaniowe - dane 20'!D29/'Warunki mieszkaniowe - dane 20'!$D$220)-1</f>
        <v>-0.13905038759689925</v>
      </c>
      <c r="D28" s="11">
        <f>('Warunki mieszkaniowe - dane 20'!E29/'Warunki mieszkaniowe - dane 20'!$E$220)-1</f>
        <v>-0.08921933085501854</v>
      </c>
      <c r="E28" s="12">
        <f t="shared" si="0"/>
        <v>-139.05038759689924</v>
      </c>
      <c r="F28" s="12">
        <f t="shared" si="1"/>
        <v>-89.21933085501854</v>
      </c>
      <c r="G28" s="13">
        <f t="shared" si="2"/>
        <v>-228.26971845191778</v>
      </c>
    </row>
    <row r="29" spans="1:7" ht="14.25">
      <c r="A29" s="10">
        <v>28</v>
      </c>
      <c r="B29" s="24" t="s">
        <v>35</v>
      </c>
      <c r="C29" s="11">
        <f>('Warunki mieszkaniowe - dane 20'!D30/'Warunki mieszkaniowe - dane 20'!$D$220)-1</f>
        <v>0.12209302325581395</v>
      </c>
      <c r="D29" s="11">
        <f>('Warunki mieszkaniowe - dane 20'!E30/'Warunki mieszkaniowe - dane 20'!$E$220)-1</f>
        <v>0.08550185873605942</v>
      </c>
      <c r="E29" s="12">
        <f t="shared" si="0"/>
        <v>122.09302325581395</v>
      </c>
      <c r="F29" s="12">
        <f t="shared" si="1"/>
        <v>85.50185873605942</v>
      </c>
      <c r="G29" s="13">
        <f t="shared" si="2"/>
        <v>207.59488199187336</v>
      </c>
    </row>
    <row r="30" spans="1:7" ht="14.25">
      <c r="A30" s="10">
        <v>29</v>
      </c>
      <c r="B30" s="24" t="s">
        <v>36</v>
      </c>
      <c r="C30" s="11">
        <f>('Warunki mieszkaniowe - dane 20'!D31/'Warunki mieszkaniowe - dane 20'!$D$220)-1</f>
        <v>0.046269379844961156</v>
      </c>
      <c r="D30" s="11">
        <f>('Warunki mieszkaniowe - dane 20'!E31/'Warunki mieszkaniowe - dane 20'!$E$220)-1</f>
        <v>-0.011152416356877248</v>
      </c>
      <c r="E30" s="12">
        <f t="shared" si="0"/>
        <v>46.26937984496116</v>
      </c>
      <c r="F30" s="12">
        <f t="shared" si="1"/>
        <v>-11.152416356877248</v>
      </c>
      <c r="G30" s="13">
        <f t="shared" si="2"/>
        <v>35.11696348808391</v>
      </c>
    </row>
    <row r="31" spans="1:7" ht="14.25">
      <c r="A31" s="10">
        <v>30</v>
      </c>
      <c r="B31" s="24" t="s">
        <v>37</v>
      </c>
      <c r="C31" s="11">
        <f>('Warunki mieszkaniowe - dane 20'!D32/'Warunki mieszkaniowe - dane 20'!$D$220)-1</f>
        <v>-0.17659883720930236</v>
      </c>
      <c r="D31" s="11">
        <f>('Warunki mieszkaniowe - dane 20'!E32/'Warunki mieszkaniowe - dane 20'!$E$220)-1</f>
        <v>-0.06319702602230481</v>
      </c>
      <c r="E31" s="12">
        <f t="shared" si="0"/>
        <v>-176.59883720930236</v>
      </c>
      <c r="F31" s="12">
        <f t="shared" si="1"/>
        <v>-63.19702602230481</v>
      </c>
      <c r="G31" s="13">
        <f t="shared" si="2"/>
        <v>-239.79586323160717</v>
      </c>
    </row>
    <row r="32" spans="1:7" ht="14.25">
      <c r="A32" s="10">
        <v>31</v>
      </c>
      <c r="B32" s="24" t="s">
        <v>38</v>
      </c>
      <c r="C32" s="11">
        <f>('Warunki mieszkaniowe - dane 20'!D33/'Warunki mieszkaniowe - dane 20'!$D$220)-1</f>
        <v>-0.06734496124031009</v>
      </c>
      <c r="D32" s="11">
        <f>('Warunki mieszkaniowe - dane 20'!E33/'Warunki mieszkaniowe - dane 20'!$E$220)-1</f>
        <v>0.014869888475836479</v>
      </c>
      <c r="E32" s="12">
        <f t="shared" si="0"/>
        <v>-67.34496124031008</v>
      </c>
      <c r="F32" s="12">
        <f t="shared" si="1"/>
        <v>14.869888475836479</v>
      </c>
      <c r="G32" s="13">
        <f t="shared" si="2"/>
        <v>-52.47507276447361</v>
      </c>
    </row>
    <row r="33" spans="1:7" ht="14.25">
      <c r="A33" s="10">
        <v>32</v>
      </c>
      <c r="B33" s="24" t="s">
        <v>39</v>
      </c>
      <c r="C33" s="11">
        <f>('Warunki mieszkaniowe - dane 20'!D34/'Warunki mieszkaniowe - dane 20'!$D$220)-1</f>
        <v>0.05547480620155043</v>
      </c>
      <c r="D33" s="11">
        <f>('Warunki mieszkaniowe - dane 20'!E34/'Warunki mieszkaniowe - dane 20'!$E$220)-1</f>
        <v>-0.055762081784386575</v>
      </c>
      <c r="E33" s="12">
        <f t="shared" si="0"/>
        <v>55.47480620155043</v>
      </c>
      <c r="F33" s="12">
        <f t="shared" si="1"/>
        <v>-55.762081784386574</v>
      </c>
      <c r="G33" s="13">
        <f t="shared" si="2"/>
        <v>-0.28727558283614485</v>
      </c>
    </row>
    <row r="34" spans="1:7" ht="14.25">
      <c r="A34" s="10">
        <v>33</v>
      </c>
      <c r="B34" s="24" t="s">
        <v>40</v>
      </c>
      <c r="C34" s="11">
        <f>('Warunki mieszkaniowe - dane 20'!D35/'Warunki mieszkaniowe - dane 20'!$D$220)-1</f>
        <v>-0.02083333333333337</v>
      </c>
      <c r="D34" s="11">
        <f>('Warunki mieszkaniowe - dane 20'!E35/'Warunki mieszkaniowe - dane 20'!$E$220)-1</f>
        <v>-0.11895910780669139</v>
      </c>
      <c r="E34" s="12">
        <f t="shared" si="0"/>
        <v>-20.83333333333337</v>
      </c>
      <c r="F34" s="12">
        <f t="shared" si="1"/>
        <v>-118.95910780669139</v>
      </c>
      <c r="G34" s="13">
        <f t="shared" si="2"/>
        <v>-139.79244114002478</v>
      </c>
    </row>
    <row r="35" spans="1:7" ht="14.25">
      <c r="A35" s="10">
        <v>34</v>
      </c>
      <c r="B35" s="24" t="s">
        <v>41</v>
      </c>
      <c r="C35" s="11">
        <f>('Warunki mieszkaniowe - dane 20'!D36/'Warunki mieszkaniowe - dane 20'!$D$220)-1</f>
        <v>-0.04602713178294571</v>
      </c>
      <c r="D35" s="11">
        <f>('Warunki mieszkaniowe - dane 20'!E36/'Warunki mieszkaniowe - dane 20'!$E$220)-1</f>
        <v>-0.137546468401487</v>
      </c>
      <c r="E35" s="12">
        <f t="shared" si="0"/>
        <v>-46.02713178294571</v>
      </c>
      <c r="F35" s="12">
        <f t="shared" si="1"/>
        <v>-137.54646840148698</v>
      </c>
      <c r="G35" s="13">
        <f t="shared" si="2"/>
        <v>-183.57360018443268</v>
      </c>
    </row>
    <row r="36" spans="1:7" ht="14.25">
      <c r="A36" s="10">
        <v>35</v>
      </c>
      <c r="B36" s="24" t="s">
        <v>42</v>
      </c>
      <c r="C36" s="11">
        <f>('Warunki mieszkaniowe - dane 20'!D37/'Warunki mieszkaniowe - dane 20'!$D$220)-1</f>
        <v>0.24806201550387597</v>
      </c>
      <c r="D36" s="11">
        <f>('Warunki mieszkaniowe - dane 20'!E37/'Warunki mieszkaniowe - dane 20'!$E$220)-1</f>
        <v>0.13011152416356886</v>
      </c>
      <c r="E36" s="12">
        <f t="shared" si="0"/>
        <v>248.06201550387595</v>
      </c>
      <c r="F36" s="12">
        <f t="shared" si="1"/>
        <v>130.11152416356884</v>
      </c>
      <c r="G36" s="13">
        <f t="shared" si="2"/>
        <v>378.1735396674448</v>
      </c>
    </row>
    <row r="37" spans="1:7" ht="14.25">
      <c r="A37" s="10">
        <v>36</v>
      </c>
      <c r="B37" s="24" t="s">
        <v>43</v>
      </c>
      <c r="C37" s="11">
        <f>('Warunki mieszkaniowe - dane 20'!D38/'Warunki mieszkaniowe - dane 20'!$D$220)-1</f>
        <v>0.16351744186046502</v>
      </c>
      <c r="D37" s="11">
        <f>('Warunki mieszkaniowe - dane 20'!E38/'Warunki mieszkaniowe - dane 20'!$E$220)-1</f>
        <v>0.10408921933085513</v>
      </c>
      <c r="E37" s="12">
        <f t="shared" si="0"/>
        <v>163.51744186046503</v>
      </c>
      <c r="F37" s="12">
        <f t="shared" si="1"/>
        <v>104.08921933085513</v>
      </c>
      <c r="G37" s="13">
        <f t="shared" si="2"/>
        <v>267.60666119132014</v>
      </c>
    </row>
    <row r="38" spans="1:7" ht="14.25">
      <c r="A38" s="10">
        <v>37</v>
      </c>
      <c r="B38" s="24" t="s">
        <v>44</v>
      </c>
      <c r="C38" s="11">
        <f>('Warunki mieszkaniowe - dane 20'!D39/'Warunki mieszkaniowe - dane 20'!$D$220)-1</f>
        <v>0.025678294573643345</v>
      </c>
      <c r="D38" s="11">
        <f>('Warunki mieszkaniowe - dane 20'!E39/'Warunki mieszkaniowe - dane 20'!$E$220)-1</f>
        <v>-0.08550185873605942</v>
      </c>
      <c r="E38" s="12">
        <f t="shared" si="0"/>
        <v>25.678294573643345</v>
      </c>
      <c r="F38" s="12">
        <f t="shared" si="1"/>
        <v>-85.50185873605942</v>
      </c>
      <c r="G38" s="13">
        <f t="shared" si="2"/>
        <v>-59.823564162416076</v>
      </c>
    </row>
    <row r="39" spans="1:7" ht="14.25">
      <c r="A39" s="10">
        <v>38</v>
      </c>
      <c r="B39" s="24" t="s">
        <v>45</v>
      </c>
      <c r="C39" s="11">
        <f>('Warunki mieszkaniowe - dane 20'!D40/'Warunki mieszkaniowe - dane 20'!$D$220)-1</f>
        <v>0.11070736434108519</v>
      </c>
      <c r="D39" s="11">
        <f>('Warunki mieszkaniowe - dane 20'!E40/'Warunki mieszkaniowe - dane 20'!$E$220)-1</f>
        <v>0.06319702602230493</v>
      </c>
      <c r="E39" s="12">
        <f t="shared" si="0"/>
        <v>110.7073643410852</v>
      </c>
      <c r="F39" s="12">
        <f t="shared" si="1"/>
        <v>63.197026022304925</v>
      </c>
      <c r="G39" s="13">
        <f t="shared" si="2"/>
        <v>173.90439036339012</v>
      </c>
    </row>
    <row r="40" spans="1:7" ht="14.25">
      <c r="A40" s="10">
        <v>39</v>
      </c>
      <c r="B40" s="24" t="s">
        <v>46</v>
      </c>
      <c r="C40" s="11">
        <f>('Warunki mieszkaniowe - dane 20'!D41/'Warunki mieszkaniowe - dane 20'!$D$220)-1</f>
        <v>-0.022286821705426285</v>
      </c>
      <c r="D40" s="11">
        <f>('Warunki mieszkaniowe - dane 20'!E41/'Warunki mieszkaniowe - dane 20'!$E$220)-1</f>
        <v>-0.12267657992565051</v>
      </c>
      <c r="E40" s="12">
        <f t="shared" si="0"/>
        <v>-22.286821705426284</v>
      </c>
      <c r="F40" s="12">
        <f t="shared" si="1"/>
        <v>-122.67657992565051</v>
      </c>
      <c r="G40" s="13">
        <f t="shared" si="2"/>
        <v>-144.9634016310768</v>
      </c>
    </row>
    <row r="41" spans="1:7" ht="14.25">
      <c r="A41" s="10">
        <v>40</v>
      </c>
      <c r="B41" s="24" t="s">
        <v>47</v>
      </c>
      <c r="C41" s="11">
        <f>('Warunki mieszkaniowe - dane 20'!D42/'Warunki mieszkaniowe - dane 20'!$D$220)-1</f>
        <v>-0.015019379844961267</v>
      </c>
      <c r="D41" s="11">
        <f>('Warunki mieszkaniowe - dane 20'!E42/'Warunki mieszkaniowe - dane 20'!$E$220)-1</f>
        <v>-0.040892193308550095</v>
      </c>
      <c r="E41" s="12">
        <f t="shared" si="0"/>
        <v>-15.019379844961268</v>
      </c>
      <c r="F41" s="12">
        <f t="shared" si="1"/>
        <v>-40.8921933085501</v>
      </c>
      <c r="G41" s="13">
        <f t="shared" si="2"/>
        <v>-55.91157315351137</v>
      </c>
    </row>
    <row r="42" spans="1:7" ht="14.25">
      <c r="A42" s="10">
        <v>41</v>
      </c>
      <c r="B42" s="24" t="s">
        <v>202</v>
      </c>
      <c r="C42" s="11">
        <f>('Warunki mieszkaniowe - dane 20'!D43/'Warunki mieszkaniowe - dane 20'!$D$220)-1</f>
        <v>-0.04772286821705418</v>
      </c>
      <c r="D42" s="11">
        <f>('Warunki mieszkaniowe - dane 20'!E43/'Warunki mieszkaniowe - dane 20'!$E$220)-1</f>
        <v>-0.011152416356877248</v>
      </c>
      <c r="E42" s="12">
        <f t="shared" si="0"/>
        <v>-47.722868217054184</v>
      </c>
      <c r="F42" s="12">
        <f t="shared" si="1"/>
        <v>-11.152416356877248</v>
      </c>
      <c r="G42" s="13">
        <f t="shared" si="2"/>
        <v>-58.87528457393143</v>
      </c>
    </row>
    <row r="43" spans="1:7" ht="14.25">
      <c r="A43" s="10">
        <v>42</v>
      </c>
      <c r="B43" s="24" t="s">
        <v>48</v>
      </c>
      <c r="C43" s="11">
        <f>('Warunki mieszkaniowe - dane 20'!D44/'Warunki mieszkaniowe - dane 20'!$D$220)-1</f>
        <v>-0.0990794573643412</v>
      </c>
      <c r="D43" s="11">
        <f>('Warunki mieszkaniowe - dane 20'!E44/'Warunki mieszkaniowe - dane 20'!$E$220)-1</f>
        <v>-0.06319702602230481</v>
      </c>
      <c r="E43" s="12">
        <f t="shared" si="0"/>
        <v>-99.07945736434121</v>
      </c>
      <c r="F43" s="12">
        <f t="shared" si="1"/>
        <v>-63.19702602230481</v>
      </c>
      <c r="G43" s="13">
        <f t="shared" si="2"/>
        <v>-162.27648338664602</v>
      </c>
    </row>
    <row r="44" spans="1:7" ht="14.25">
      <c r="A44" s="10">
        <v>43</v>
      </c>
      <c r="B44" s="24" t="s">
        <v>49</v>
      </c>
      <c r="C44" s="11">
        <f>('Warunki mieszkaniowe - dane 20'!D45/'Warunki mieszkaniowe - dane 20'!$D$220)-1</f>
        <v>0.07461240310077533</v>
      </c>
      <c r="D44" s="11">
        <f>('Warunki mieszkaniowe - dane 20'!E45/'Warunki mieszkaniowe - dane 20'!$E$220)-1</f>
        <v>0.059479553903345694</v>
      </c>
      <c r="E44" s="12">
        <f t="shared" si="0"/>
        <v>74.61240310077532</v>
      </c>
      <c r="F44" s="12">
        <f t="shared" si="1"/>
        <v>59.479553903345696</v>
      </c>
      <c r="G44" s="13">
        <f t="shared" si="2"/>
        <v>134.091957004121</v>
      </c>
    </row>
    <row r="45" spans="1:7" ht="14.25">
      <c r="A45" s="10">
        <v>44</v>
      </c>
      <c r="B45" s="24" t="s">
        <v>203</v>
      </c>
      <c r="C45" s="11">
        <f>('Warunki mieszkaniowe - dane 20'!D46/'Warunki mieszkaniowe - dane 20'!$D$220)-1</f>
        <v>-0.12233527131782951</v>
      </c>
      <c r="D45" s="11">
        <f>('Warunki mieszkaniowe - dane 20'!E46/'Warunki mieszkaniowe - dane 20'!$E$220)-1</f>
        <v>0.04460966542750944</v>
      </c>
      <c r="E45" s="12">
        <f t="shared" si="0"/>
        <v>-122.33527131782951</v>
      </c>
      <c r="F45" s="12">
        <f t="shared" si="1"/>
        <v>44.60966542750944</v>
      </c>
      <c r="G45" s="13">
        <f t="shared" si="2"/>
        <v>-77.72560589032007</v>
      </c>
    </row>
    <row r="46" spans="1:7" ht="14.25">
      <c r="A46" s="10">
        <v>45</v>
      </c>
      <c r="B46" s="24" t="s">
        <v>50</v>
      </c>
      <c r="C46" s="11">
        <f>('Warunki mieszkaniowe - dane 20'!D47/'Warunki mieszkaniowe - dane 20'!$D$220)-1</f>
        <v>-0.10465116279069764</v>
      </c>
      <c r="D46" s="11">
        <f>('Warunki mieszkaniowe - dane 20'!E47/'Warunki mieszkaniowe - dane 20'!$E$220)-1</f>
        <v>-0.07806691449814118</v>
      </c>
      <c r="E46" s="12">
        <f t="shared" si="0"/>
        <v>-104.65116279069764</v>
      </c>
      <c r="F46" s="12">
        <f t="shared" si="1"/>
        <v>-78.06691449814119</v>
      </c>
      <c r="G46" s="13">
        <f t="shared" si="2"/>
        <v>-182.71807728883883</v>
      </c>
    </row>
    <row r="47" spans="1:7" ht="14.25">
      <c r="A47" s="10">
        <v>46</v>
      </c>
      <c r="B47" s="24" t="s">
        <v>204</v>
      </c>
      <c r="C47" s="11">
        <f>('Warunki mieszkaniowe - dane 20'!D48/'Warunki mieszkaniowe - dane 20'!$D$220)-1</f>
        <v>0.10029069767441845</v>
      </c>
      <c r="D47" s="11">
        <f>('Warunki mieszkaniowe - dane 20'!E48/'Warunki mieszkaniowe - dane 20'!$E$220)-1</f>
        <v>0.18215613382899631</v>
      </c>
      <c r="E47" s="12">
        <f t="shared" si="0"/>
        <v>100.29069767441845</v>
      </c>
      <c r="F47" s="12">
        <f t="shared" si="1"/>
        <v>182.1561338289963</v>
      </c>
      <c r="G47" s="13">
        <f t="shared" si="2"/>
        <v>282.4468315034147</v>
      </c>
    </row>
    <row r="48" spans="1:7" ht="14.25">
      <c r="A48" s="10">
        <v>47</v>
      </c>
      <c r="B48" s="24" t="s">
        <v>51</v>
      </c>
      <c r="C48" s="11">
        <f>('Warunki mieszkaniowe - dane 20'!D49/'Warunki mieszkaniowe - dane 20'!$D$220)-1</f>
        <v>0.02785852713178305</v>
      </c>
      <c r="D48" s="11">
        <f>('Warunki mieszkaniowe - dane 20'!E49/'Warunki mieszkaniowe - dane 20'!$E$220)-1</f>
        <v>-0.0817843866171003</v>
      </c>
      <c r="E48" s="12">
        <f t="shared" si="0"/>
        <v>27.85852713178305</v>
      </c>
      <c r="F48" s="12">
        <f t="shared" si="1"/>
        <v>-81.7843866171003</v>
      </c>
      <c r="G48" s="13">
        <f t="shared" si="2"/>
        <v>-53.92585948531725</v>
      </c>
    </row>
    <row r="49" spans="1:7" ht="14.25">
      <c r="A49" s="10">
        <v>48</v>
      </c>
      <c r="B49" s="24" t="s">
        <v>205</v>
      </c>
      <c r="C49" s="11">
        <f>('Warunki mieszkaniowe - dane 20'!D50/'Warunki mieszkaniowe - dane 20'!$D$220)-1</f>
        <v>-0.06879844961240322</v>
      </c>
      <c r="D49" s="11">
        <f>('Warunki mieszkaniowe - dane 20'!E50/'Warunki mieszkaniowe - dane 20'!$E$220)-1</f>
        <v>-0.11895910780669139</v>
      </c>
      <c r="E49" s="12">
        <f t="shared" si="0"/>
        <v>-68.79844961240322</v>
      </c>
      <c r="F49" s="12">
        <f t="shared" si="1"/>
        <v>-118.95910780669139</v>
      </c>
      <c r="G49" s="13">
        <f t="shared" si="2"/>
        <v>-187.7575574190946</v>
      </c>
    </row>
    <row r="50" spans="1:7" ht="14.25">
      <c r="A50" s="10">
        <v>49</v>
      </c>
      <c r="B50" s="24" t="s">
        <v>52</v>
      </c>
      <c r="C50" s="11">
        <f>('Warunki mieszkaniowe - dane 20'!D51/'Warunki mieszkaniowe - dane 20'!$D$220)-1</f>
        <v>0.07533914728682167</v>
      </c>
      <c r="D50" s="11">
        <f>('Warunki mieszkaniowe - dane 20'!E51/'Warunki mieszkaniowe - dane 20'!$E$220)-1</f>
        <v>0.11524163568773238</v>
      </c>
      <c r="E50" s="12">
        <f t="shared" si="0"/>
        <v>75.33914728682167</v>
      </c>
      <c r="F50" s="12">
        <f t="shared" si="1"/>
        <v>115.24163568773238</v>
      </c>
      <c r="G50" s="13">
        <f t="shared" si="2"/>
        <v>190.58078297455404</v>
      </c>
    </row>
    <row r="51" spans="1:7" ht="14.25">
      <c r="A51" s="10">
        <v>50</v>
      </c>
      <c r="B51" s="24" t="s">
        <v>53</v>
      </c>
      <c r="C51" s="11">
        <f>('Warunki mieszkaniowe - dane 20'!D52/'Warunki mieszkaniowe - dane 20'!$D$220)-1</f>
        <v>-0.01041666666666674</v>
      </c>
      <c r="D51" s="11">
        <f>('Warunki mieszkaniowe - dane 20'!E52/'Warunki mieszkaniowe - dane 20'!$E$220)-1</f>
        <v>-0.03345724907063197</v>
      </c>
      <c r="E51" s="12">
        <f t="shared" si="0"/>
        <v>-10.41666666666674</v>
      </c>
      <c r="F51" s="12">
        <f t="shared" si="1"/>
        <v>-33.45724907063197</v>
      </c>
      <c r="G51" s="13">
        <f t="shared" si="2"/>
        <v>-43.87391573729871</v>
      </c>
    </row>
    <row r="52" spans="1:7" ht="14.25">
      <c r="A52" s="10">
        <v>51</v>
      </c>
      <c r="B52" s="24" t="s">
        <v>54</v>
      </c>
      <c r="C52" s="11">
        <f>('Warunki mieszkaniowe - dane 20'!D53/'Warunki mieszkaniowe - dane 20'!$D$220)-1</f>
        <v>0.04166666666666674</v>
      </c>
      <c r="D52" s="11">
        <f>('Warunki mieszkaniowe - dane 20'!E53/'Warunki mieszkaniowe - dane 20'!$E$220)-1</f>
        <v>-0.09665427509293678</v>
      </c>
      <c r="E52" s="12">
        <f t="shared" si="0"/>
        <v>41.66666666666674</v>
      </c>
      <c r="F52" s="12">
        <f t="shared" si="1"/>
        <v>-96.65427509293679</v>
      </c>
      <c r="G52" s="13">
        <f t="shared" si="2"/>
        <v>-54.98760842627004</v>
      </c>
    </row>
    <row r="53" spans="1:7" ht="14.25">
      <c r="A53" s="10">
        <v>52</v>
      </c>
      <c r="B53" s="24" t="s">
        <v>206</v>
      </c>
      <c r="C53" s="11">
        <f>('Warunki mieszkaniowe - dane 20'!D54/'Warunki mieszkaniowe - dane 20'!$D$220)-1</f>
        <v>-0.05910852713178305</v>
      </c>
      <c r="D53" s="11">
        <f>('Warunki mieszkaniowe - dane 20'!E54/'Warunki mieszkaniowe - dane 20'!$E$220)-1</f>
        <v>0.08178438661710041</v>
      </c>
      <c r="E53" s="12">
        <f t="shared" si="0"/>
        <v>-59.10852713178305</v>
      </c>
      <c r="F53" s="12">
        <f t="shared" si="1"/>
        <v>81.78438661710041</v>
      </c>
      <c r="G53" s="13">
        <f t="shared" si="2"/>
        <v>22.67585948531736</v>
      </c>
    </row>
    <row r="54" spans="1:7" ht="14.25">
      <c r="A54" s="10">
        <v>53</v>
      </c>
      <c r="B54" s="24" t="s">
        <v>55</v>
      </c>
      <c r="C54" s="11">
        <f>('Warunki mieszkaniowe - dane 20'!D55/'Warunki mieszkaniowe - dane 20'!$D$220)-1</f>
        <v>-0.08987403100775204</v>
      </c>
      <c r="D54" s="11">
        <f>('Warunki mieszkaniowe - dane 20'!E55/'Warunki mieszkaniowe - dane 20'!$E$220)-1</f>
        <v>-0.022304832713754608</v>
      </c>
      <c r="E54" s="12">
        <f t="shared" si="0"/>
        <v>-89.87403100775204</v>
      </c>
      <c r="F54" s="12">
        <f t="shared" si="1"/>
        <v>-22.304832713754607</v>
      </c>
      <c r="G54" s="13">
        <f t="shared" si="2"/>
        <v>-112.17886372150664</v>
      </c>
    </row>
    <row r="55" spans="1:7" ht="14.25">
      <c r="A55" s="10">
        <v>54</v>
      </c>
      <c r="B55" s="24" t="s">
        <v>56</v>
      </c>
      <c r="C55" s="11">
        <f>('Warunki mieszkaniowe - dane 20'!D56/'Warunki mieszkaniowe - dane 20'!$D$220)-1</f>
        <v>-0.11555232558139528</v>
      </c>
      <c r="D55" s="11">
        <f>('Warunki mieszkaniowe - dane 20'!E56/'Warunki mieszkaniowe - dane 20'!$E$220)-1</f>
        <v>-0.052044609665427455</v>
      </c>
      <c r="E55" s="12">
        <f t="shared" si="0"/>
        <v>-115.55232558139528</v>
      </c>
      <c r="F55" s="12">
        <f t="shared" si="1"/>
        <v>-52.04460966542746</v>
      </c>
      <c r="G55" s="13">
        <f t="shared" si="2"/>
        <v>-167.59693524682274</v>
      </c>
    </row>
    <row r="56" spans="1:7" ht="14.25">
      <c r="A56" s="10">
        <v>55</v>
      </c>
      <c r="B56" s="24" t="s">
        <v>57</v>
      </c>
      <c r="C56" s="11">
        <f>('Warunki mieszkaniowe - dane 20'!D57/'Warunki mieszkaniowe - dane 20'!$D$220)-1</f>
        <v>-0.1053779069767442</v>
      </c>
      <c r="D56" s="11">
        <f>('Warunki mieszkaniowe - dane 20'!E57/'Warunki mieszkaniowe - dane 20'!$E$220)-1</f>
        <v>-0.03717472118959109</v>
      </c>
      <c r="E56" s="12">
        <f t="shared" si="0"/>
        <v>-105.37790697674421</v>
      </c>
      <c r="F56" s="12">
        <f t="shared" si="1"/>
        <v>-37.17472118959109</v>
      </c>
      <c r="G56" s="13">
        <f t="shared" si="2"/>
        <v>-142.5526281663353</v>
      </c>
    </row>
    <row r="57" spans="1:7" ht="14.25">
      <c r="A57" s="10">
        <v>56</v>
      </c>
      <c r="B57" s="24" t="s">
        <v>58</v>
      </c>
      <c r="C57" s="11">
        <f>('Warunki mieszkaniowe - dane 20'!D58/'Warunki mieszkaniowe - dane 20'!$D$220)-1</f>
        <v>-0.04166666666666663</v>
      </c>
      <c r="D57" s="11">
        <f>('Warunki mieszkaniowe - dane 20'!E58/'Warunki mieszkaniowe - dane 20'!$E$220)-1</f>
        <v>-0.055762081784386575</v>
      </c>
      <c r="E57" s="12">
        <f t="shared" si="0"/>
        <v>-41.66666666666663</v>
      </c>
      <c r="F57" s="12">
        <f t="shared" si="1"/>
        <v>-55.762081784386574</v>
      </c>
      <c r="G57" s="13">
        <f t="shared" si="2"/>
        <v>-97.4287484510532</v>
      </c>
    </row>
    <row r="58" spans="1:7" ht="14.25">
      <c r="A58" s="10">
        <v>57</v>
      </c>
      <c r="B58" s="24" t="s">
        <v>59</v>
      </c>
      <c r="C58" s="11">
        <f>('Warunki mieszkaniowe - dane 20'!D59/'Warunki mieszkaniowe - dane 20'!$D$220)-1</f>
        <v>-0.04530038759689925</v>
      </c>
      <c r="D58" s="11">
        <f>('Warunki mieszkaniowe - dane 20'!E59/'Warunki mieszkaniowe - dane 20'!$E$220)-1</f>
        <v>0.014869888475836479</v>
      </c>
      <c r="E58" s="12">
        <f t="shared" si="0"/>
        <v>-45.30038759689925</v>
      </c>
      <c r="F58" s="12">
        <f t="shared" si="1"/>
        <v>14.869888475836479</v>
      </c>
      <c r="G58" s="13">
        <f t="shared" si="2"/>
        <v>-30.43049912106277</v>
      </c>
    </row>
    <row r="59" spans="1:7" ht="14.25">
      <c r="A59" s="10">
        <v>58</v>
      </c>
      <c r="B59" s="24" t="s">
        <v>60</v>
      </c>
      <c r="C59" s="11">
        <f>('Warunki mieszkaniowe - dane 20'!D60/'Warunki mieszkaniowe - dane 20'!$D$220)-1</f>
        <v>0.11409883720930214</v>
      </c>
      <c r="D59" s="11">
        <f>('Warunki mieszkaniowe - dane 20'!E60/'Warunki mieszkaniowe - dane 20'!$E$220)-1</f>
        <v>0.11152416356877315</v>
      </c>
      <c r="E59" s="12">
        <f t="shared" si="0"/>
        <v>114.09883720930213</v>
      </c>
      <c r="F59" s="12">
        <f t="shared" si="1"/>
        <v>111.52416356877315</v>
      </c>
      <c r="G59" s="13">
        <f t="shared" si="2"/>
        <v>225.62300077807527</v>
      </c>
    </row>
    <row r="60" spans="1:7" ht="14.25">
      <c r="A60" s="10">
        <v>59</v>
      </c>
      <c r="B60" s="24" t="s">
        <v>61</v>
      </c>
      <c r="C60" s="11">
        <f>('Warunki mieszkaniowe - dane 20'!D61/'Warunki mieszkaniowe - dane 20'!$D$220)-1</f>
        <v>-0.04457364341085279</v>
      </c>
      <c r="D60" s="11">
        <f>('Warunki mieszkaniowe - dane 20'!E61/'Warunki mieszkaniowe - dane 20'!$E$220)-1</f>
        <v>0.5427509293680297</v>
      </c>
      <c r="E60" s="12">
        <f t="shared" si="0"/>
        <v>-44.573643410852796</v>
      </c>
      <c r="F60" s="12">
        <f t="shared" si="1"/>
        <v>542.7509293680297</v>
      </c>
      <c r="G60" s="13">
        <f t="shared" si="2"/>
        <v>498.1772859571769</v>
      </c>
    </row>
    <row r="61" spans="1:7" ht="14.25">
      <c r="A61" s="10">
        <v>60</v>
      </c>
      <c r="B61" s="24" t="s">
        <v>62</v>
      </c>
      <c r="C61" s="11">
        <f>('Warunki mieszkaniowe - dane 20'!D62/'Warunki mieszkaniowe - dane 20'!$D$220)-1</f>
        <v>0.09617248062015493</v>
      </c>
      <c r="D61" s="11">
        <f>('Warunki mieszkaniowe - dane 20'!E62/'Warunki mieszkaniowe - dane 20'!$E$220)-1</f>
        <v>0.055762081784386686</v>
      </c>
      <c r="E61" s="12">
        <f t="shared" si="0"/>
        <v>96.17248062015493</v>
      </c>
      <c r="F61" s="12">
        <f t="shared" si="1"/>
        <v>55.76208178438669</v>
      </c>
      <c r="G61" s="13">
        <f t="shared" si="2"/>
        <v>151.93456240454162</v>
      </c>
    </row>
    <row r="62" spans="1:7" ht="14.25">
      <c r="A62" s="10">
        <v>61</v>
      </c>
      <c r="B62" s="24" t="s">
        <v>63</v>
      </c>
      <c r="C62" s="11">
        <f>('Warunki mieszkaniowe - dane 20'!D63/'Warunki mieszkaniowe - dane 20'!$D$220)-1</f>
        <v>0.24903100775193798</v>
      </c>
      <c r="D62" s="11">
        <f>('Warunki mieszkaniowe - dane 20'!E63/'Warunki mieszkaniowe - dane 20'!$E$220)-1</f>
        <v>0.15241635687732358</v>
      </c>
      <c r="E62" s="12">
        <f t="shared" si="0"/>
        <v>249.03100775193798</v>
      </c>
      <c r="F62" s="12">
        <f t="shared" si="1"/>
        <v>152.41635687732358</v>
      </c>
      <c r="G62" s="13">
        <f t="shared" si="2"/>
        <v>401.44736462926153</v>
      </c>
    </row>
    <row r="63" spans="1:7" ht="14.25">
      <c r="A63" s="10">
        <v>62</v>
      </c>
      <c r="B63" s="24" t="s">
        <v>64</v>
      </c>
      <c r="C63" s="11">
        <f>('Warunki mieszkaniowe - dane 20'!D64/'Warunki mieszkaniowe - dane 20'!$D$220)-1</f>
        <v>0.005813953488372103</v>
      </c>
      <c r="D63" s="11">
        <f>('Warunki mieszkaniowe - dane 20'!E64/'Warunki mieszkaniowe - dane 20'!$E$220)-1</f>
        <v>-0.011152416356877248</v>
      </c>
      <c r="E63" s="12">
        <f t="shared" si="0"/>
        <v>5.813953488372103</v>
      </c>
      <c r="F63" s="12">
        <f t="shared" si="1"/>
        <v>-11.152416356877248</v>
      </c>
      <c r="G63" s="13">
        <f t="shared" si="2"/>
        <v>-5.338462868505145</v>
      </c>
    </row>
    <row r="64" spans="1:7" ht="14.25">
      <c r="A64" s="10">
        <v>63</v>
      </c>
      <c r="B64" s="24" t="s">
        <v>65</v>
      </c>
      <c r="C64" s="11">
        <f>('Warunki mieszkaniowe - dane 20'!D65/'Warunki mieszkaniowe - dane 20'!$D$220)-1</f>
        <v>0.007509689922480467</v>
      </c>
      <c r="D64" s="11">
        <f>('Warunki mieszkaniowe - dane 20'!E65/'Warunki mieszkaniowe - dane 20'!$E$220)-1</f>
        <v>-0.10780669144981403</v>
      </c>
      <c r="E64" s="12">
        <f t="shared" si="0"/>
        <v>7.509689922480467</v>
      </c>
      <c r="F64" s="12">
        <f t="shared" si="1"/>
        <v>-107.80669144981402</v>
      </c>
      <c r="G64" s="13">
        <f t="shared" si="2"/>
        <v>-100.29700152733356</v>
      </c>
    </row>
    <row r="65" spans="1:7" ht="14.25">
      <c r="A65" s="10">
        <v>64</v>
      </c>
      <c r="B65" s="24" t="s">
        <v>66</v>
      </c>
      <c r="C65" s="11">
        <f>('Warunki mieszkaniowe - dane 20'!D66/'Warunki mieszkaniowe - dane 20'!$D$220)-1</f>
        <v>0.10125968992248069</v>
      </c>
      <c r="D65" s="11">
        <f>('Warunki mieszkaniowe - dane 20'!E66/'Warunki mieszkaniowe - dane 20'!$E$220)-1</f>
        <v>-0.0037174721189590088</v>
      </c>
      <c r="E65" s="12">
        <f t="shared" si="0"/>
        <v>101.25968992248069</v>
      </c>
      <c r="F65" s="12">
        <f t="shared" si="1"/>
        <v>-3.7174721189590088</v>
      </c>
      <c r="G65" s="13">
        <f t="shared" si="2"/>
        <v>97.54221780352168</v>
      </c>
    </row>
    <row r="66" spans="1:7" ht="14.25">
      <c r="A66" s="10">
        <v>65</v>
      </c>
      <c r="B66" s="24" t="s">
        <v>207</v>
      </c>
      <c r="C66" s="11">
        <f>('Warunki mieszkaniowe - dane 20'!D67/'Warunki mieszkaniowe - dane 20'!$D$220)-1</f>
        <v>0.0004844961240308976</v>
      </c>
      <c r="D66" s="11">
        <f>('Warunki mieszkaniowe - dane 20'!E67/'Warunki mieszkaniowe - dane 20'!$E$220)-1</f>
        <v>0</v>
      </c>
      <c r="E66" s="12">
        <f aca="true" t="shared" si="3" ref="E66:E129">C66*1000</f>
        <v>0.4844961240308976</v>
      </c>
      <c r="F66" s="12">
        <f aca="true" t="shared" si="4" ref="F66:F129">D66*1000</f>
        <v>0</v>
      </c>
      <c r="G66" s="13">
        <f aca="true" t="shared" si="5" ref="G66:G129">SUM(E66:F66)</f>
        <v>0.4844961240308976</v>
      </c>
    </row>
    <row r="67" spans="1:7" ht="14.25">
      <c r="A67" s="10">
        <v>66</v>
      </c>
      <c r="B67" s="24" t="s">
        <v>67</v>
      </c>
      <c r="C67" s="11">
        <f>('Warunki mieszkaniowe - dane 20'!D68/'Warunki mieszkaniowe - dane 20'!$D$220)-1</f>
        <v>0.07751937984496116</v>
      </c>
      <c r="D67" s="11">
        <f>('Warunki mieszkaniowe - dane 20'!E68/'Warunki mieszkaniowe - dane 20'!$E$220)-1</f>
        <v>0.040892193308550207</v>
      </c>
      <c r="E67" s="12">
        <f t="shared" si="3"/>
        <v>77.51937984496115</v>
      </c>
      <c r="F67" s="12">
        <f t="shared" si="4"/>
        <v>40.892193308550205</v>
      </c>
      <c r="G67" s="13">
        <f t="shared" si="5"/>
        <v>118.41157315351136</v>
      </c>
    </row>
    <row r="68" spans="1:7" ht="14.25">
      <c r="A68" s="10">
        <v>67</v>
      </c>
      <c r="B68" s="24" t="s">
        <v>68</v>
      </c>
      <c r="C68" s="11">
        <f>('Warunki mieszkaniowe - dane 20'!D69/'Warunki mieszkaniowe - dane 20'!$D$220)-1</f>
        <v>-0.0593507751937985</v>
      </c>
      <c r="D68" s="11">
        <f>('Warunki mieszkaniowe - dane 20'!E69/'Warunki mieszkaniowe - dane 20'!$E$220)-1</f>
        <v>-0.14498141263940512</v>
      </c>
      <c r="E68" s="12">
        <f t="shared" si="3"/>
        <v>-59.3507751937985</v>
      </c>
      <c r="F68" s="12">
        <f t="shared" si="4"/>
        <v>-144.9814126394051</v>
      </c>
      <c r="G68" s="13">
        <f t="shared" si="5"/>
        <v>-204.3321878332036</v>
      </c>
    </row>
    <row r="69" spans="1:7" ht="14.25">
      <c r="A69" s="10">
        <v>68</v>
      </c>
      <c r="B69" s="24" t="s">
        <v>69</v>
      </c>
      <c r="C69" s="11">
        <f>('Warunki mieszkaniowe - dane 20'!D70/'Warunki mieszkaniowe - dane 20'!$D$220)-1</f>
        <v>-0.13783914728682178</v>
      </c>
      <c r="D69" s="11">
        <f>('Warunki mieszkaniowe - dane 20'!E70/'Warunki mieszkaniowe - dane 20'!$E$220)-1</f>
        <v>0.30483271375464693</v>
      </c>
      <c r="E69" s="12">
        <f t="shared" si="3"/>
        <v>-137.83914728682177</v>
      </c>
      <c r="F69" s="12">
        <f t="shared" si="4"/>
        <v>304.83271375464693</v>
      </c>
      <c r="G69" s="13">
        <f t="shared" si="5"/>
        <v>166.99356646782516</v>
      </c>
    </row>
    <row r="70" spans="1:7" ht="14.25">
      <c r="A70" s="10">
        <v>69</v>
      </c>
      <c r="B70" s="24" t="s">
        <v>70</v>
      </c>
      <c r="C70" s="11">
        <f>('Warunki mieszkaniowe - dane 20'!D71/'Warunki mieszkaniowe - dane 20'!$D$220)-1</f>
        <v>0.0021802325581394832</v>
      </c>
      <c r="D70" s="11">
        <f>('Warunki mieszkaniowe - dane 20'!E71/'Warunki mieszkaniowe - dane 20'!$E$220)-1</f>
        <v>-0.018587360594795488</v>
      </c>
      <c r="E70" s="12">
        <f t="shared" si="3"/>
        <v>2.1802325581394832</v>
      </c>
      <c r="F70" s="12">
        <f t="shared" si="4"/>
        <v>-18.587360594795488</v>
      </c>
      <c r="G70" s="13">
        <f t="shared" si="5"/>
        <v>-16.407128036656005</v>
      </c>
    </row>
    <row r="71" spans="1:7" ht="14.25">
      <c r="A71" s="10">
        <v>70</v>
      </c>
      <c r="B71" s="24" t="s">
        <v>71</v>
      </c>
      <c r="C71" s="11">
        <f>('Warunki mieszkaniowe - dane 20'!D72/'Warunki mieszkaniowe - dane 20'!$D$220)-1</f>
        <v>0.3660368217054262</v>
      </c>
      <c r="D71" s="11">
        <f>('Warunki mieszkaniowe - dane 20'!E72/'Warunki mieszkaniowe - dane 20'!$E$220)-1</f>
        <v>0.36431226765799285</v>
      </c>
      <c r="E71" s="12">
        <f t="shared" si="3"/>
        <v>366.0368217054262</v>
      </c>
      <c r="F71" s="12">
        <f t="shared" si="4"/>
        <v>364.31226765799283</v>
      </c>
      <c r="G71" s="13">
        <f t="shared" si="5"/>
        <v>730.349089363419</v>
      </c>
    </row>
    <row r="72" spans="1:7" ht="14.25">
      <c r="A72" s="10">
        <v>71</v>
      </c>
      <c r="B72" s="24" t="s">
        <v>72</v>
      </c>
      <c r="C72" s="11">
        <f>('Warunki mieszkaniowe - dane 20'!D73/'Warunki mieszkaniowe - dane 20'!$D$220)-1</f>
        <v>0.006056201550387552</v>
      </c>
      <c r="D72" s="11">
        <f>('Warunki mieszkaniowe - dane 20'!E73/'Warunki mieszkaniowe - dane 20'!$E$220)-1</f>
        <v>-0.011152416356877248</v>
      </c>
      <c r="E72" s="12">
        <f t="shared" si="3"/>
        <v>6.056201550387552</v>
      </c>
      <c r="F72" s="12">
        <f t="shared" si="4"/>
        <v>-11.152416356877248</v>
      </c>
      <c r="G72" s="13">
        <f t="shared" si="5"/>
        <v>-5.096214806489696</v>
      </c>
    </row>
    <row r="73" spans="1:7" ht="14.25">
      <c r="A73" s="10">
        <v>72</v>
      </c>
      <c r="B73" s="24" t="s">
        <v>73</v>
      </c>
      <c r="C73" s="11">
        <f>('Warunki mieszkaniowe - dane 20'!D74/'Warunki mieszkaniowe - dane 20'!$D$220)-1</f>
        <v>0.08672480620155043</v>
      </c>
      <c r="D73" s="11">
        <f>('Warunki mieszkaniowe - dane 20'!E74/'Warunki mieszkaniowe - dane 20'!$E$220)-1</f>
        <v>0.07434944237918217</v>
      </c>
      <c r="E73" s="12">
        <f t="shared" si="3"/>
        <v>86.72480620155044</v>
      </c>
      <c r="F73" s="12">
        <f t="shared" si="4"/>
        <v>74.34944237918218</v>
      </c>
      <c r="G73" s="13">
        <f t="shared" si="5"/>
        <v>161.07424858073261</v>
      </c>
    </row>
    <row r="74" spans="1:7" ht="14.25">
      <c r="A74" s="10">
        <v>73</v>
      </c>
      <c r="B74" s="24" t="s">
        <v>74</v>
      </c>
      <c r="C74" s="11">
        <f>('Warunki mieszkaniowe - dane 20'!D75/'Warunki mieszkaniowe - dane 20'!$D$220)-1</f>
        <v>-0.007509689922480689</v>
      </c>
      <c r="D74" s="11">
        <f>('Warunki mieszkaniowe - dane 20'!E75/'Warunki mieszkaniowe - dane 20'!$E$220)-1</f>
        <v>0.11152416356877315</v>
      </c>
      <c r="E74" s="12">
        <f t="shared" si="3"/>
        <v>-7.509689922480689</v>
      </c>
      <c r="F74" s="12">
        <f t="shared" si="4"/>
        <v>111.52416356877315</v>
      </c>
      <c r="G74" s="13">
        <f t="shared" si="5"/>
        <v>104.01447364629246</v>
      </c>
    </row>
    <row r="75" spans="1:7" ht="14.25">
      <c r="A75" s="10">
        <v>74</v>
      </c>
      <c r="B75" s="24" t="s">
        <v>75</v>
      </c>
      <c r="C75" s="11">
        <f>('Warunki mieszkaniowe - dane 20'!D76/'Warunki mieszkaniowe - dane 20'!$D$220)-1</f>
        <v>-0.11749031007751942</v>
      </c>
      <c r="D75" s="11">
        <f>('Warunki mieszkaniowe - dane 20'!E76/'Warunki mieszkaniowe - dane 20'!$E$220)-1</f>
        <v>-0.018587360594795488</v>
      </c>
      <c r="E75" s="12">
        <f t="shared" si="3"/>
        <v>-117.49031007751942</v>
      </c>
      <c r="F75" s="12">
        <f t="shared" si="4"/>
        <v>-18.587360594795488</v>
      </c>
      <c r="G75" s="13">
        <f t="shared" si="5"/>
        <v>-136.07767067231492</v>
      </c>
    </row>
    <row r="76" spans="1:7" ht="14.25">
      <c r="A76" s="10">
        <v>75</v>
      </c>
      <c r="B76" s="24" t="s">
        <v>76</v>
      </c>
      <c r="C76" s="11">
        <f>('Warunki mieszkaniowe - dane 20'!D77/'Warunki mieszkaniowe - dane 20'!$D$220)-1</f>
        <v>0.28125</v>
      </c>
      <c r="D76" s="11">
        <f>('Warunki mieszkaniowe - dane 20'!E77/'Warunki mieszkaniowe - dane 20'!$E$220)-1</f>
        <v>0.13382899628252787</v>
      </c>
      <c r="E76" s="12">
        <f t="shared" si="3"/>
        <v>281.25</v>
      </c>
      <c r="F76" s="12">
        <f t="shared" si="4"/>
        <v>133.82899628252787</v>
      </c>
      <c r="G76" s="13">
        <f t="shared" si="5"/>
        <v>415.0789962825279</v>
      </c>
    </row>
    <row r="77" spans="1:7" ht="14.25">
      <c r="A77" s="10">
        <v>76</v>
      </c>
      <c r="B77" s="24" t="s">
        <v>77</v>
      </c>
      <c r="C77" s="11">
        <f>('Warunki mieszkaniowe - dane 20'!D78/'Warunki mieszkaniowe - dane 20'!$D$220)-1</f>
        <v>-0.0651647286821706</v>
      </c>
      <c r="D77" s="11">
        <f>('Warunki mieszkaniowe - dane 20'!E78/'Warunki mieszkaniowe - dane 20'!$E$220)-1</f>
        <v>-0.07434944237918217</v>
      </c>
      <c r="E77" s="12">
        <f t="shared" si="3"/>
        <v>-65.1647286821706</v>
      </c>
      <c r="F77" s="12">
        <f t="shared" si="4"/>
        <v>-74.34944237918218</v>
      </c>
      <c r="G77" s="13">
        <f t="shared" si="5"/>
        <v>-139.51417106135278</v>
      </c>
    </row>
    <row r="78" spans="1:7" ht="14.25">
      <c r="A78" s="10">
        <v>77</v>
      </c>
      <c r="B78" s="24" t="s">
        <v>78</v>
      </c>
      <c r="C78" s="11">
        <f>('Warunki mieszkaniowe - dane 20'!D79/'Warunki mieszkaniowe - dane 20'!$D$220)-1</f>
        <v>-0.040455426356589164</v>
      </c>
      <c r="D78" s="11">
        <f>('Warunki mieszkaniowe - dane 20'!E79/'Warunki mieszkaniowe - dane 20'!$E$220)-1</f>
        <v>0.06319702602230493</v>
      </c>
      <c r="E78" s="12">
        <f t="shared" si="3"/>
        <v>-40.455426356589165</v>
      </c>
      <c r="F78" s="12">
        <f t="shared" si="4"/>
        <v>63.197026022304925</v>
      </c>
      <c r="G78" s="13">
        <f t="shared" si="5"/>
        <v>22.74159966571576</v>
      </c>
    </row>
    <row r="79" spans="1:7" ht="14.25">
      <c r="A79" s="10">
        <v>78</v>
      </c>
      <c r="B79" s="24" t="s">
        <v>208</v>
      </c>
      <c r="C79" s="11">
        <f>('Warunki mieszkaniowe - dane 20'!D80/'Warunki mieszkaniowe - dane 20'!$D$220)-1</f>
        <v>-0.07751937984496127</v>
      </c>
      <c r="D79" s="11">
        <f>('Warunki mieszkaniowe - dane 20'!E80/'Warunki mieszkaniowe - dane 20'!$E$220)-1</f>
        <v>0.13011152416356886</v>
      </c>
      <c r="E79" s="12">
        <f t="shared" si="3"/>
        <v>-77.51937984496126</v>
      </c>
      <c r="F79" s="12">
        <f t="shared" si="4"/>
        <v>130.11152416356884</v>
      </c>
      <c r="G79" s="13">
        <f t="shared" si="5"/>
        <v>52.59214431860758</v>
      </c>
    </row>
    <row r="80" spans="1:7" ht="14.25">
      <c r="A80" s="10">
        <v>79</v>
      </c>
      <c r="B80" s="24" t="s">
        <v>79</v>
      </c>
      <c r="C80" s="11">
        <f>('Warunki mieszkaniowe - dane 20'!D81/'Warunki mieszkaniowe - dane 20'!$D$220)-1</f>
        <v>0.0906007751937985</v>
      </c>
      <c r="D80" s="11">
        <f>('Warunki mieszkaniowe - dane 20'!E81/'Warunki mieszkaniowe - dane 20'!$E$220)-1</f>
        <v>-0.022304832713754608</v>
      </c>
      <c r="E80" s="12">
        <f t="shared" si="3"/>
        <v>90.6007751937985</v>
      </c>
      <c r="F80" s="12">
        <f t="shared" si="4"/>
        <v>-22.304832713754607</v>
      </c>
      <c r="G80" s="13">
        <f t="shared" si="5"/>
        <v>68.29594248004389</v>
      </c>
    </row>
    <row r="81" spans="1:7" ht="14.25">
      <c r="A81" s="10">
        <v>80</v>
      </c>
      <c r="B81" s="24" t="s">
        <v>80</v>
      </c>
      <c r="C81" s="11">
        <f>('Warunki mieszkaniowe - dane 20'!D82/'Warunki mieszkaniowe - dane 20'!$D$220)-1</f>
        <v>-0.10586240310077522</v>
      </c>
      <c r="D81" s="11">
        <f>('Warunki mieszkaniowe - dane 20'!E82/'Warunki mieszkaniowe - dane 20'!$E$220)-1</f>
        <v>-0.12639405204460963</v>
      </c>
      <c r="E81" s="12">
        <f t="shared" si="3"/>
        <v>-105.86240310077521</v>
      </c>
      <c r="F81" s="12">
        <f t="shared" si="4"/>
        <v>-126.39405204460962</v>
      </c>
      <c r="G81" s="13">
        <f t="shared" si="5"/>
        <v>-232.25645514538485</v>
      </c>
    </row>
    <row r="82" spans="1:7" ht="14.25">
      <c r="A82" s="10">
        <v>81</v>
      </c>
      <c r="B82" s="24" t="s">
        <v>81</v>
      </c>
      <c r="C82" s="11">
        <f>('Warunki mieszkaniowe - dane 20'!D83/'Warunki mieszkaniowe - dane 20'!$D$220)-1</f>
        <v>-0.002664728682170603</v>
      </c>
      <c r="D82" s="11">
        <f>('Warunki mieszkaniowe - dane 20'!E83/'Warunki mieszkaniowe - dane 20'!$E$220)-1</f>
        <v>0.05204460966542768</v>
      </c>
      <c r="E82" s="12">
        <f t="shared" si="3"/>
        <v>-2.664728682170603</v>
      </c>
      <c r="F82" s="12">
        <f t="shared" si="4"/>
        <v>52.04460966542768</v>
      </c>
      <c r="G82" s="13">
        <f t="shared" si="5"/>
        <v>49.379880983257074</v>
      </c>
    </row>
    <row r="83" spans="1:7" ht="14.25">
      <c r="A83" s="10">
        <v>82</v>
      </c>
      <c r="B83" s="24" t="s">
        <v>82</v>
      </c>
      <c r="C83" s="11">
        <f>('Warunki mieszkaniowe - dane 20'!D84/'Warunki mieszkaniowe - dane 20'!$D$220)-1</f>
        <v>0.07679263565891481</v>
      </c>
      <c r="D83" s="11">
        <f>('Warunki mieszkaniowe - dane 20'!E84/'Warunki mieszkaniowe - dane 20'!$E$220)-1</f>
        <v>0.05204460966542768</v>
      </c>
      <c r="E83" s="12">
        <f t="shared" si="3"/>
        <v>76.7926356589148</v>
      </c>
      <c r="F83" s="12">
        <f t="shared" si="4"/>
        <v>52.04460966542768</v>
      </c>
      <c r="G83" s="13">
        <f t="shared" si="5"/>
        <v>128.8372453243425</v>
      </c>
    </row>
    <row r="84" spans="1:7" ht="14.25">
      <c r="A84" s="10">
        <v>83</v>
      </c>
      <c r="B84" s="24" t="s">
        <v>83</v>
      </c>
      <c r="C84" s="11">
        <f>('Warunki mieszkaniowe - dane 20'!D85/'Warunki mieszkaniowe - dane 20'!$D$220)-1</f>
        <v>-0.019379844961240345</v>
      </c>
      <c r="D84" s="11">
        <f>('Warunki mieszkaniowe - dane 20'!E85/'Warunki mieszkaniowe - dane 20'!$E$220)-1</f>
        <v>0.11152416356877315</v>
      </c>
      <c r="E84" s="12">
        <f t="shared" si="3"/>
        <v>-19.379844961240345</v>
      </c>
      <c r="F84" s="12">
        <f t="shared" si="4"/>
        <v>111.52416356877315</v>
      </c>
      <c r="G84" s="13">
        <f t="shared" si="5"/>
        <v>92.1443186075328</v>
      </c>
    </row>
    <row r="85" spans="1:7" ht="14.25">
      <c r="A85" s="10">
        <v>84</v>
      </c>
      <c r="B85" s="24" t="s">
        <v>84</v>
      </c>
      <c r="C85" s="11">
        <f>('Warunki mieszkaniowe - dane 20'!D86/'Warunki mieszkaniowe - dane 20'!$D$220)-1</f>
        <v>-0.07800387596899216</v>
      </c>
      <c r="D85" s="11">
        <f>('Warunki mieszkaniowe - dane 20'!E86/'Warunki mieszkaniowe - dane 20'!$E$220)-1</f>
        <v>-0.07806691449814118</v>
      </c>
      <c r="E85" s="12">
        <f t="shared" si="3"/>
        <v>-78.00387596899216</v>
      </c>
      <c r="F85" s="12">
        <f t="shared" si="4"/>
        <v>-78.06691449814119</v>
      </c>
      <c r="G85" s="13">
        <f t="shared" si="5"/>
        <v>-156.07079046713335</v>
      </c>
    </row>
    <row r="86" spans="1:7" ht="14.25">
      <c r="A86" s="10">
        <v>85</v>
      </c>
      <c r="B86" s="24" t="s">
        <v>85</v>
      </c>
      <c r="C86" s="11">
        <f>('Warunki mieszkaniowe - dane 20'!D87/'Warunki mieszkaniowe - dane 20'!$D$220)-1</f>
        <v>-0.005329457364341095</v>
      </c>
      <c r="D86" s="11">
        <f>('Warunki mieszkaniowe - dane 20'!E87/'Warunki mieszkaniowe - dane 20'!$E$220)-1</f>
        <v>-0.014869888475836368</v>
      </c>
      <c r="E86" s="12">
        <f t="shared" si="3"/>
        <v>-5.329457364341095</v>
      </c>
      <c r="F86" s="12">
        <f t="shared" si="4"/>
        <v>-14.869888475836369</v>
      </c>
      <c r="G86" s="13">
        <f t="shared" si="5"/>
        <v>-20.199345840177465</v>
      </c>
    </row>
    <row r="87" spans="1:7" ht="14.25">
      <c r="A87" s="10">
        <v>86</v>
      </c>
      <c r="B87" s="24" t="s">
        <v>86</v>
      </c>
      <c r="C87" s="11">
        <f>('Warunki mieszkaniowe - dane 20'!D88/'Warunki mieszkaniowe - dane 20'!$D$220)-1</f>
        <v>-0.09302325581395354</v>
      </c>
      <c r="D87" s="11">
        <f>('Warunki mieszkaniowe - dane 20'!E88/'Warunki mieszkaniowe - dane 20'!$E$220)-1</f>
        <v>0.02602230483271395</v>
      </c>
      <c r="E87" s="12">
        <f t="shared" si="3"/>
        <v>-93.02325581395354</v>
      </c>
      <c r="F87" s="12">
        <f t="shared" si="4"/>
        <v>26.02230483271395</v>
      </c>
      <c r="G87" s="13">
        <f t="shared" si="5"/>
        <v>-67.00095098123958</v>
      </c>
    </row>
    <row r="88" spans="1:7" ht="14.25">
      <c r="A88" s="10">
        <v>87</v>
      </c>
      <c r="B88" s="24" t="s">
        <v>87</v>
      </c>
      <c r="C88" s="11">
        <f>('Warunki mieszkaniowe - dane 20'!D89/'Warunki mieszkaniowe - dane 20'!$D$220)-1</f>
        <v>0.023498062015503862</v>
      </c>
      <c r="D88" s="11">
        <f>('Warunki mieszkaniowe - dane 20'!E89/'Warunki mieszkaniowe - dane 20'!$E$220)-1</f>
        <v>-0.0817843866171003</v>
      </c>
      <c r="E88" s="12">
        <f t="shared" si="3"/>
        <v>23.498062015503862</v>
      </c>
      <c r="F88" s="12">
        <f t="shared" si="4"/>
        <v>-81.7843866171003</v>
      </c>
      <c r="G88" s="13">
        <f t="shared" si="5"/>
        <v>-58.286324601596434</v>
      </c>
    </row>
    <row r="89" spans="1:7" ht="14.25">
      <c r="A89" s="10">
        <v>88</v>
      </c>
      <c r="B89" s="24" t="s">
        <v>88</v>
      </c>
      <c r="C89" s="11">
        <f>('Warunki mieszkaniowe - dane 20'!D90/'Warunki mieszkaniowe - dane 20'!$D$220)-1</f>
        <v>0.13905038759689914</v>
      </c>
      <c r="D89" s="11">
        <f>('Warunki mieszkaniowe - dane 20'!E90/'Warunki mieszkaniowe - dane 20'!$E$220)-1</f>
        <v>0.05204460966542768</v>
      </c>
      <c r="E89" s="12">
        <f t="shared" si="3"/>
        <v>139.05038759689913</v>
      </c>
      <c r="F89" s="12">
        <f t="shared" si="4"/>
        <v>52.04460966542768</v>
      </c>
      <c r="G89" s="13">
        <f t="shared" si="5"/>
        <v>191.0949972623268</v>
      </c>
    </row>
    <row r="90" spans="1:7" ht="14.25">
      <c r="A90" s="10">
        <v>89</v>
      </c>
      <c r="B90" s="24" t="s">
        <v>89</v>
      </c>
      <c r="C90" s="11">
        <f>('Warunki mieszkaniowe - dane 20'!D91/'Warunki mieszkaniowe - dane 20'!$D$220)-1</f>
        <v>-0.06007751937984496</v>
      </c>
      <c r="D90" s="11">
        <f>('Warunki mieszkaniowe - dane 20'!E91/'Warunki mieszkaniowe - dane 20'!$E$220)-1</f>
        <v>0.16728624535315983</v>
      </c>
      <c r="E90" s="12">
        <f t="shared" si="3"/>
        <v>-60.07751937984496</v>
      </c>
      <c r="F90" s="12">
        <f t="shared" si="4"/>
        <v>167.28624535315984</v>
      </c>
      <c r="G90" s="13">
        <f t="shared" si="5"/>
        <v>107.20872597331488</v>
      </c>
    </row>
    <row r="91" spans="1:7" ht="14.25">
      <c r="A91" s="10">
        <v>90</v>
      </c>
      <c r="B91" s="24" t="s">
        <v>90</v>
      </c>
      <c r="C91" s="11">
        <f>('Warunki mieszkaniowe - dane 20'!D92/'Warunki mieszkaniowe - dane 20'!$D$220)-1</f>
        <v>-0.0678294573643411</v>
      </c>
      <c r="D91" s="11">
        <f>('Warunki mieszkaniowe - dane 20'!E92/'Warunki mieszkaniowe - dane 20'!$E$220)-1</f>
        <v>0.12639405204460985</v>
      </c>
      <c r="E91" s="12">
        <f t="shared" si="3"/>
        <v>-67.8294573643411</v>
      </c>
      <c r="F91" s="12">
        <f t="shared" si="4"/>
        <v>126.39405204460985</v>
      </c>
      <c r="G91" s="13">
        <f t="shared" si="5"/>
        <v>58.564594680268755</v>
      </c>
    </row>
    <row r="92" spans="1:7" ht="14.25">
      <c r="A92" s="10">
        <v>91</v>
      </c>
      <c r="B92" s="24" t="s">
        <v>91</v>
      </c>
      <c r="C92" s="11">
        <f>('Warunki mieszkaniowe - dane 20'!D93/'Warunki mieszkaniowe - dane 20'!$D$220)-1</f>
        <v>-0.08720930232558144</v>
      </c>
      <c r="D92" s="11">
        <f>('Warunki mieszkaniowe - dane 20'!E93/'Warunki mieszkaniowe - dane 20'!$E$220)-1</f>
        <v>0.011152416356877248</v>
      </c>
      <c r="E92" s="12">
        <f t="shared" si="3"/>
        <v>-87.20930232558143</v>
      </c>
      <c r="F92" s="12">
        <f t="shared" si="4"/>
        <v>11.152416356877248</v>
      </c>
      <c r="G92" s="13">
        <f t="shared" si="5"/>
        <v>-76.05688596870418</v>
      </c>
    </row>
    <row r="93" spans="1:7" ht="14.25">
      <c r="A93" s="10">
        <v>92</v>
      </c>
      <c r="B93" s="24" t="s">
        <v>92</v>
      </c>
      <c r="C93" s="11">
        <f>('Warunki mieszkaniowe - dane 20'!D94/'Warunki mieszkaniowe - dane 20'!$D$220)-1</f>
        <v>-0.060804263565891525</v>
      </c>
      <c r="D93" s="11">
        <f>('Warunki mieszkaniowe - dane 20'!E94/'Warunki mieszkaniowe - dane 20'!$E$220)-1</f>
        <v>-0.040892193308550095</v>
      </c>
      <c r="E93" s="12">
        <f t="shared" si="3"/>
        <v>-60.804263565891524</v>
      </c>
      <c r="F93" s="12">
        <f t="shared" si="4"/>
        <v>-40.8921933085501</v>
      </c>
      <c r="G93" s="13">
        <f t="shared" si="5"/>
        <v>-101.69645687444162</v>
      </c>
    </row>
    <row r="94" spans="1:7" ht="14.25">
      <c r="A94" s="10">
        <v>93</v>
      </c>
      <c r="B94" s="24" t="s">
        <v>93</v>
      </c>
      <c r="C94" s="11">
        <f>('Warunki mieszkaniowe - dane 20'!D95/'Warunki mieszkaniowe - dane 20'!$D$220)-1</f>
        <v>0.01671511627906974</v>
      </c>
      <c r="D94" s="11">
        <f>('Warunki mieszkaniowe - dane 20'!E95/'Warunki mieszkaniowe - dane 20'!$E$220)-1</f>
        <v>0.055762081784386686</v>
      </c>
      <c r="E94" s="12">
        <f t="shared" si="3"/>
        <v>16.71511627906974</v>
      </c>
      <c r="F94" s="12">
        <f t="shared" si="4"/>
        <v>55.76208178438669</v>
      </c>
      <c r="G94" s="13">
        <f t="shared" si="5"/>
        <v>72.47719806345643</v>
      </c>
    </row>
    <row r="95" spans="1:7" ht="14.25">
      <c r="A95" s="10">
        <v>94</v>
      </c>
      <c r="B95" s="24" t="s">
        <v>94</v>
      </c>
      <c r="C95" s="11">
        <f>('Warunki mieszkaniowe - dane 20'!D96/'Warunki mieszkaniowe - dane 20'!$D$220)-1</f>
        <v>0.3294573643410852</v>
      </c>
      <c r="D95" s="11">
        <f>('Warunki mieszkaniowe - dane 20'!E96/'Warunki mieszkaniowe - dane 20'!$E$220)-1</f>
        <v>0.11524163568773238</v>
      </c>
      <c r="E95" s="12">
        <f t="shared" si="3"/>
        <v>329.45736434108517</v>
      </c>
      <c r="F95" s="12">
        <f t="shared" si="4"/>
        <v>115.24163568773238</v>
      </c>
      <c r="G95" s="13">
        <f t="shared" si="5"/>
        <v>444.6990000288175</v>
      </c>
    </row>
    <row r="96" spans="1:7" ht="14.25">
      <c r="A96" s="10">
        <v>95</v>
      </c>
      <c r="B96" s="24" t="s">
        <v>95</v>
      </c>
      <c r="C96" s="11">
        <f>('Warunki mieszkaniowe - dane 20'!D97/'Warunki mieszkaniowe - dane 20'!$D$220)-1</f>
        <v>-0.10683139534883723</v>
      </c>
      <c r="D96" s="11">
        <f>('Warunki mieszkaniowe - dane 20'!E97/'Warunki mieszkaniowe - dane 20'!$E$220)-1</f>
        <v>0</v>
      </c>
      <c r="E96" s="12">
        <f t="shared" si="3"/>
        <v>-106.83139534883723</v>
      </c>
      <c r="F96" s="12">
        <f t="shared" si="4"/>
        <v>0</v>
      </c>
      <c r="G96" s="13">
        <f t="shared" si="5"/>
        <v>-106.83139534883723</v>
      </c>
    </row>
    <row r="97" spans="1:7" ht="14.25">
      <c r="A97" s="10">
        <v>96</v>
      </c>
      <c r="B97" s="24" t="s">
        <v>96</v>
      </c>
      <c r="C97" s="11">
        <f>('Warunki mieszkaniowe - dane 20'!D98/'Warunki mieszkaniowe - dane 20'!$D$220)-1</f>
        <v>-0.039970930232558155</v>
      </c>
      <c r="D97" s="11">
        <f>('Warunki mieszkaniowe - dane 20'!E98/'Warunki mieszkaniowe - dane 20'!$E$220)-1</f>
        <v>-0.07434944237918217</v>
      </c>
      <c r="E97" s="12">
        <f t="shared" si="3"/>
        <v>-39.97093023255815</v>
      </c>
      <c r="F97" s="12">
        <f t="shared" si="4"/>
        <v>-74.34944237918218</v>
      </c>
      <c r="G97" s="13">
        <f t="shared" si="5"/>
        <v>-114.32037261174034</v>
      </c>
    </row>
    <row r="98" spans="1:7" ht="14.25">
      <c r="A98" s="10">
        <v>97</v>
      </c>
      <c r="B98" s="24" t="s">
        <v>97</v>
      </c>
      <c r="C98" s="11">
        <f>('Warunki mieszkaniowe - dane 20'!D99/'Warunki mieszkaniowe - dane 20'!$D$220)-1</f>
        <v>-0.004844961240310086</v>
      </c>
      <c r="D98" s="11">
        <f>('Warunki mieszkaniowe - dane 20'!E99/'Warunki mieszkaniowe - dane 20'!$E$220)-1</f>
        <v>0.36431226765799285</v>
      </c>
      <c r="E98" s="12">
        <f t="shared" si="3"/>
        <v>-4.844961240310086</v>
      </c>
      <c r="F98" s="12">
        <f t="shared" si="4"/>
        <v>364.31226765799283</v>
      </c>
      <c r="G98" s="13">
        <f t="shared" si="5"/>
        <v>359.4673064176827</v>
      </c>
    </row>
    <row r="99" spans="1:7" ht="14.25">
      <c r="A99" s="10">
        <v>98</v>
      </c>
      <c r="B99" s="24" t="s">
        <v>98</v>
      </c>
      <c r="C99" s="11">
        <f>('Warunki mieszkaniowe - dane 20'!D100/'Warunki mieszkaniowe - dane 20'!$D$220)-1</f>
        <v>-0.11991279069767447</v>
      </c>
      <c r="D99" s="11">
        <f>('Warunki mieszkaniowe - dane 20'!E100/'Warunki mieszkaniowe - dane 20'!$E$220)-1</f>
        <v>-0.08550185873605942</v>
      </c>
      <c r="E99" s="12">
        <f t="shared" si="3"/>
        <v>-119.91279069767447</v>
      </c>
      <c r="F99" s="12">
        <f t="shared" si="4"/>
        <v>-85.50185873605942</v>
      </c>
      <c r="G99" s="13">
        <f t="shared" si="5"/>
        <v>-205.41464943373387</v>
      </c>
    </row>
    <row r="100" spans="1:7" ht="14.25">
      <c r="A100" s="10">
        <v>99</v>
      </c>
      <c r="B100" s="24" t="s">
        <v>99</v>
      </c>
      <c r="C100" s="11">
        <f>('Warunki mieszkaniowe - dane 20'!D101/'Warunki mieszkaniowe - dane 20'!$D$220)-1</f>
        <v>-0.04844961240310075</v>
      </c>
      <c r="D100" s="11">
        <f>('Warunki mieszkaniowe - dane 20'!E101/'Warunki mieszkaniowe - dane 20'!$E$220)-1</f>
        <v>0.2788104089219332</v>
      </c>
      <c r="E100" s="12">
        <f t="shared" si="3"/>
        <v>-48.44961240310075</v>
      </c>
      <c r="F100" s="12">
        <f t="shared" si="4"/>
        <v>278.81040892193323</v>
      </c>
      <c r="G100" s="13">
        <f t="shared" si="5"/>
        <v>230.36079651883247</v>
      </c>
    </row>
    <row r="101" spans="1:7" ht="14.25">
      <c r="A101" s="10">
        <v>100</v>
      </c>
      <c r="B101" s="24" t="s">
        <v>100</v>
      </c>
      <c r="C101" s="11">
        <f>('Warunki mieszkaniowe - dane 20'!D102/'Warunki mieszkaniowe - dane 20'!$D$220)-1</f>
        <v>0.05789728682170536</v>
      </c>
      <c r="D101" s="11">
        <f>('Warunki mieszkaniowe - dane 20'!E102/'Warunki mieszkaniowe - dane 20'!$E$220)-1</f>
        <v>0.037174721189590976</v>
      </c>
      <c r="E101" s="12">
        <f t="shared" si="3"/>
        <v>57.897286821705364</v>
      </c>
      <c r="F101" s="12">
        <f t="shared" si="4"/>
        <v>37.174721189590976</v>
      </c>
      <c r="G101" s="13">
        <f t="shared" si="5"/>
        <v>95.07200801129633</v>
      </c>
    </row>
    <row r="102" spans="1:7" ht="14.25">
      <c r="A102" s="10">
        <v>101</v>
      </c>
      <c r="B102" s="24" t="s">
        <v>101</v>
      </c>
      <c r="C102" s="11">
        <f>('Warunki mieszkaniowe - dane 20'!D103/'Warunki mieszkaniowe - dane 20'!$D$220)-1</f>
        <v>0.028100775193798277</v>
      </c>
      <c r="D102" s="11">
        <f>('Warunki mieszkaniowe - dane 20'!E103/'Warunki mieszkaniowe - dane 20'!$E$220)-1</f>
        <v>0.09665427509293689</v>
      </c>
      <c r="E102" s="12">
        <f t="shared" si="3"/>
        <v>28.100775193798277</v>
      </c>
      <c r="F102" s="12">
        <f t="shared" si="4"/>
        <v>96.6542750929369</v>
      </c>
      <c r="G102" s="13">
        <f t="shared" si="5"/>
        <v>124.75505028673518</v>
      </c>
    </row>
    <row r="103" spans="1:7" ht="14.25">
      <c r="A103" s="10">
        <v>102</v>
      </c>
      <c r="B103" s="24" t="s">
        <v>102</v>
      </c>
      <c r="C103" s="11">
        <f>('Warunki mieszkaniowe - dane 20'!D104/'Warunki mieszkaniowe - dane 20'!$D$220)-1</f>
        <v>0.004844961240310086</v>
      </c>
      <c r="D103" s="11">
        <f>('Warunki mieszkaniowe - dane 20'!E104/'Warunki mieszkaniowe - dane 20'!$E$220)-1</f>
        <v>-0.018587360594795488</v>
      </c>
      <c r="E103" s="12">
        <f t="shared" si="3"/>
        <v>4.844961240310086</v>
      </c>
      <c r="F103" s="12">
        <f t="shared" si="4"/>
        <v>-18.587360594795488</v>
      </c>
      <c r="G103" s="13">
        <f t="shared" si="5"/>
        <v>-13.742399354485402</v>
      </c>
    </row>
    <row r="104" spans="1:7" ht="14.25">
      <c r="A104" s="10">
        <v>103</v>
      </c>
      <c r="B104" s="24" t="s">
        <v>103</v>
      </c>
      <c r="C104" s="11">
        <f>('Warunki mieszkaniowe - dane 20'!D105/'Warunki mieszkaniowe - dane 20'!$D$220)-1</f>
        <v>-0.03803294573643412</v>
      </c>
      <c r="D104" s="11">
        <f>('Warunki mieszkaniowe - dane 20'!E105/'Warunki mieszkaniowe - dane 20'!$E$220)-1</f>
        <v>0.018587360594795488</v>
      </c>
      <c r="E104" s="12">
        <f t="shared" si="3"/>
        <v>-38.03294573643412</v>
      </c>
      <c r="F104" s="12">
        <f t="shared" si="4"/>
        <v>18.587360594795488</v>
      </c>
      <c r="G104" s="13">
        <f t="shared" si="5"/>
        <v>-19.445585141638634</v>
      </c>
    </row>
    <row r="105" spans="1:7" ht="14.25">
      <c r="A105" s="10">
        <v>104</v>
      </c>
      <c r="B105" s="24" t="s">
        <v>104</v>
      </c>
      <c r="C105" s="11">
        <f>('Warunki mieszkaniowe - dane 20'!D106/'Warunki mieszkaniowe - dane 20'!$D$220)-1</f>
        <v>-0.03779069767441867</v>
      </c>
      <c r="D105" s="11">
        <f>('Warunki mieszkaniowe - dane 20'!E106/'Warunki mieszkaniowe - dane 20'!$E$220)-1</f>
        <v>0.09293680297397766</v>
      </c>
      <c r="E105" s="12">
        <f t="shared" si="3"/>
        <v>-37.790697674418674</v>
      </c>
      <c r="F105" s="12">
        <f t="shared" si="4"/>
        <v>92.93680297397766</v>
      </c>
      <c r="G105" s="13">
        <f t="shared" si="5"/>
        <v>55.14610529955899</v>
      </c>
    </row>
    <row r="106" spans="1:7" ht="14.25">
      <c r="A106" s="10">
        <v>105</v>
      </c>
      <c r="B106" s="24" t="s">
        <v>105</v>
      </c>
      <c r="C106" s="11">
        <f>('Warunki mieszkaniowe - dane 20'!D107/'Warunki mieszkaniowe - dane 20'!$D$220)-1</f>
        <v>0.04869186046511609</v>
      </c>
      <c r="D106" s="11">
        <f>('Warunki mieszkaniowe - dane 20'!E107/'Warunki mieszkaniowe - dane 20'!$E$220)-1</f>
        <v>-0.048327137546468335</v>
      </c>
      <c r="E106" s="12">
        <f t="shared" si="3"/>
        <v>48.691860465116086</v>
      </c>
      <c r="F106" s="12">
        <f t="shared" si="4"/>
        <v>-48.327137546468336</v>
      </c>
      <c r="G106" s="13">
        <f t="shared" si="5"/>
        <v>0.3647229186477503</v>
      </c>
    </row>
    <row r="107" spans="1:7" ht="14.25">
      <c r="A107" s="10">
        <v>106</v>
      </c>
      <c r="B107" s="24" t="s">
        <v>106</v>
      </c>
      <c r="C107" s="11">
        <f>('Warunki mieszkaniowe - dane 20'!D108/'Warunki mieszkaniowe - dane 20'!$D$220)-1</f>
        <v>0.011385658914728758</v>
      </c>
      <c r="D107" s="11">
        <f>('Warunki mieszkaniowe - dane 20'!E108/'Warunki mieszkaniowe - dane 20'!$E$220)-1</f>
        <v>-0.06691449814126382</v>
      </c>
      <c r="E107" s="12">
        <f t="shared" si="3"/>
        <v>11.385658914728758</v>
      </c>
      <c r="F107" s="12">
        <f t="shared" si="4"/>
        <v>-66.91449814126382</v>
      </c>
      <c r="G107" s="13">
        <f t="shared" si="5"/>
        <v>-55.52883922653506</v>
      </c>
    </row>
    <row r="108" spans="1:7" ht="14.25">
      <c r="A108" s="10">
        <v>107</v>
      </c>
      <c r="B108" s="24" t="s">
        <v>107</v>
      </c>
      <c r="C108" s="11">
        <f>('Warunki mieszkaniowe - dane 20'!D109/'Warunki mieszkaniowe - dane 20'!$D$220)-1</f>
        <v>0.08890503875968991</v>
      </c>
      <c r="D108" s="11">
        <f>('Warunki mieszkaniowe - dane 20'!E109/'Warunki mieszkaniowe - dane 20'!$E$220)-1</f>
        <v>-0.014869888475836368</v>
      </c>
      <c r="E108" s="12">
        <f t="shared" si="3"/>
        <v>88.90503875968992</v>
      </c>
      <c r="F108" s="12">
        <f t="shared" si="4"/>
        <v>-14.869888475836369</v>
      </c>
      <c r="G108" s="13">
        <f t="shared" si="5"/>
        <v>74.03515028385354</v>
      </c>
    </row>
    <row r="109" spans="1:7" ht="14.25">
      <c r="A109" s="10">
        <v>108</v>
      </c>
      <c r="B109" s="24" t="s">
        <v>108</v>
      </c>
      <c r="C109" s="11">
        <f>('Warunki mieszkaniowe - dane 20'!D110/'Warunki mieszkaniowe - dane 20'!$D$220)-1</f>
        <v>-0.10392441860465129</v>
      </c>
      <c r="D109" s="11">
        <f>('Warunki mieszkaniowe - dane 20'!E110/'Warunki mieszkaniowe - dane 20'!$E$220)-1</f>
        <v>0.037174721189590976</v>
      </c>
      <c r="E109" s="12">
        <f t="shared" si="3"/>
        <v>-103.9244186046513</v>
      </c>
      <c r="F109" s="12">
        <f t="shared" si="4"/>
        <v>37.174721189590976</v>
      </c>
      <c r="G109" s="13">
        <f t="shared" si="5"/>
        <v>-66.74969741506033</v>
      </c>
    </row>
    <row r="110" spans="1:7" ht="14.25">
      <c r="A110" s="10">
        <v>109</v>
      </c>
      <c r="B110" s="24" t="s">
        <v>109</v>
      </c>
      <c r="C110" s="11">
        <f>('Warunki mieszkaniowe - dane 20'!D111/'Warunki mieszkaniowe - dane 20'!$D$220)-1</f>
        <v>-0.15794573643410847</v>
      </c>
      <c r="D110" s="11">
        <f>('Warunki mieszkaniowe - dane 20'!E111/'Warunki mieszkaniowe - dane 20'!$E$220)-1</f>
        <v>-0.011152416356877248</v>
      </c>
      <c r="E110" s="12">
        <f t="shared" si="3"/>
        <v>-157.94573643410848</v>
      </c>
      <c r="F110" s="12">
        <f t="shared" si="4"/>
        <v>-11.152416356877248</v>
      </c>
      <c r="G110" s="13">
        <f t="shared" si="5"/>
        <v>-169.09815279098572</v>
      </c>
    </row>
    <row r="111" spans="1:7" ht="14.25">
      <c r="A111" s="10">
        <v>110</v>
      </c>
      <c r="B111" s="24" t="s">
        <v>209</v>
      </c>
      <c r="C111" s="11">
        <f>('Warunki mieszkaniowe - dane 20'!D112/'Warunki mieszkaniowe - dane 20'!$D$220)-1</f>
        <v>-0.012112403100775215</v>
      </c>
      <c r="D111" s="11">
        <f>('Warunki mieszkaniowe - dane 20'!E112/'Warunki mieszkaniowe - dane 20'!$E$220)-1</f>
        <v>-0.0037174721189590088</v>
      </c>
      <c r="E111" s="12">
        <f t="shared" si="3"/>
        <v>-12.112403100775214</v>
      </c>
      <c r="F111" s="12">
        <f t="shared" si="4"/>
        <v>-3.7174721189590088</v>
      </c>
      <c r="G111" s="13">
        <f t="shared" si="5"/>
        <v>-15.829875219734223</v>
      </c>
    </row>
    <row r="112" spans="1:7" ht="14.25">
      <c r="A112" s="10">
        <v>111</v>
      </c>
      <c r="B112" s="24" t="s">
        <v>110</v>
      </c>
      <c r="C112" s="11">
        <f>('Warunki mieszkaniowe - dane 20'!D113/'Warunki mieszkaniowe - dane 20'!$D$220)-1</f>
        <v>-0.04142441860465118</v>
      </c>
      <c r="D112" s="11">
        <f>('Warunki mieszkaniowe - dane 20'!E113/'Warunki mieszkaniowe - dane 20'!$E$220)-1</f>
        <v>-0.059479553903345694</v>
      </c>
      <c r="E112" s="12">
        <f t="shared" si="3"/>
        <v>-41.42441860465118</v>
      </c>
      <c r="F112" s="12">
        <f t="shared" si="4"/>
        <v>-59.479553903345696</v>
      </c>
      <c r="G112" s="13">
        <f t="shared" si="5"/>
        <v>-100.90397250799688</v>
      </c>
    </row>
    <row r="113" spans="1:7" ht="14.25">
      <c r="A113" s="10">
        <v>112</v>
      </c>
      <c r="B113" s="24" t="s">
        <v>210</v>
      </c>
      <c r="C113" s="11">
        <f>('Warunki mieszkaniowe - dane 20'!D114/'Warunki mieszkaniowe - dane 20'!$D$220)-1</f>
        <v>-0.10368217054263573</v>
      </c>
      <c r="D113" s="11">
        <f>('Warunki mieszkaniowe - dane 20'!E114/'Warunki mieszkaniowe - dane 20'!$E$220)-1</f>
        <v>-0.10408921933085491</v>
      </c>
      <c r="E113" s="12">
        <f t="shared" si="3"/>
        <v>-103.68217054263573</v>
      </c>
      <c r="F113" s="12">
        <f t="shared" si="4"/>
        <v>-104.08921933085492</v>
      </c>
      <c r="G113" s="13">
        <f t="shared" si="5"/>
        <v>-207.77138987349065</v>
      </c>
    </row>
    <row r="114" spans="1:7" ht="14.25">
      <c r="A114" s="10">
        <v>113</v>
      </c>
      <c r="B114" s="24" t="s">
        <v>111</v>
      </c>
      <c r="C114" s="11">
        <f>('Warunki mieszkaniowe - dane 20'!D115/'Warunki mieszkaniowe - dane 20'!$D$220)-1</f>
        <v>0.14534883720930236</v>
      </c>
      <c r="D114" s="11">
        <f>('Warunki mieszkaniowe - dane 20'!E115/'Warunki mieszkaniowe - dane 20'!$E$220)-1</f>
        <v>0.02602230483271395</v>
      </c>
      <c r="E114" s="12">
        <f t="shared" si="3"/>
        <v>145.34883720930236</v>
      </c>
      <c r="F114" s="12">
        <f t="shared" si="4"/>
        <v>26.02230483271395</v>
      </c>
      <c r="G114" s="13">
        <f t="shared" si="5"/>
        <v>171.37114204201632</v>
      </c>
    </row>
    <row r="115" spans="1:7" ht="14.25">
      <c r="A115" s="10">
        <v>114</v>
      </c>
      <c r="B115" s="24" t="s">
        <v>112</v>
      </c>
      <c r="C115" s="11">
        <f>('Warunki mieszkaniowe - dane 20'!D116/'Warunki mieszkaniowe - dane 20'!$D$220)-1</f>
        <v>0.06007751937984507</v>
      </c>
      <c r="D115" s="11">
        <f>('Warunki mieszkaniowe - dane 20'!E116/'Warunki mieszkaniowe - dane 20'!$E$220)-1</f>
        <v>0.04460966542750944</v>
      </c>
      <c r="E115" s="12">
        <f t="shared" si="3"/>
        <v>60.07751937984507</v>
      </c>
      <c r="F115" s="12">
        <f t="shared" si="4"/>
        <v>44.60966542750944</v>
      </c>
      <c r="G115" s="13">
        <f t="shared" si="5"/>
        <v>104.68718480735451</v>
      </c>
    </row>
    <row r="116" spans="1:7" ht="14.25">
      <c r="A116" s="10">
        <v>115</v>
      </c>
      <c r="B116" s="24" t="s">
        <v>211</v>
      </c>
      <c r="C116" s="11">
        <f>('Warunki mieszkaniowe - dane 20'!D117/'Warunki mieszkaniowe - dane 20'!$D$220)-1</f>
        <v>-0.07388565891472865</v>
      </c>
      <c r="D116" s="11">
        <f>('Warunki mieszkaniowe - dane 20'!E117/'Warunki mieszkaniowe - dane 20'!$E$220)-1</f>
        <v>-0.044609665427509215</v>
      </c>
      <c r="E116" s="12">
        <f t="shared" si="3"/>
        <v>-73.88565891472865</v>
      </c>
      <c r="F116" s="12">
        <f t="shared" si="4"/>
        <v>-44.60966542750921</v>
      </c>
      <c r="G116" s="13">
        <f t="shared" si="5"/>
        <v>-118.49532434223786</v>
      </c>
    </row>
    <row r="117" spans="1:7" ht="14.25">
      <c r="A117" s="10">
        <v>116</v>
      </c>
      <c r="B117" s="24" t="s">
        <v>113</v>
      </c>
      <c r="C117" s="11">
        <f>('Warunki mieszkaniowe - dane 20'!D118/'Warunki mieszkaniowe - dane 20'!$D$220)-1</f>
        <v>0.11385658914728691</v>
      </c>
      <c r="D117" s="11">
        <f>('Warunki mieszkaniowe - dane 20'!E118/'Warunki mieszkaniowe - dane 20'!$E$220)-1</f>
        <v>0.1784386617100373</v>
      </c>
      <c r="E117" s="12">
        <f t="shared" si="3"/>
        <v>113.85658914728691</v>
      </c>
      <c r="F117" s="12">
        <f t="shared" si="4"/>
        <v>178.4386617100373</v>
      </c>
      <c r="G117" s="13">
        <f t="shared" si="5"/>
        <v>292.2952508573242</v>
      </c>
    </row>
    <row r="118" spans="1:7" ht="14.25">
      <c r="A118" s="10">
        <v>117</v>
      </c>
      <c r="B118" s="24" t="s">
        <v>114</v>
      </c>
      <c r="C118" s="11">
        <f>('Warunki mieszkaniowe - dane 20'!D119/'Warunki mieszkaniowe - dane 20'!$D$220)-1</f>
        <v>-0.3490794573643411</v>
      </c>
      <c r="D118" s="11">
        <f>('Warunki mieszkaniowe - dane 20'!E119/'Warunki mieszkaniowe - dane 20'!$E$220)-1</f>
        <v>0.02230483271375472</v>
      </c>
      <c r="E118" s="12">
        <f t="shared" si="3"/>
        <v>-349.07945736434107</v>
      </c>
      <c r="F118" s="12">
        <f t="shared" si="4"/>
        <v>22.30483271375472</v>
      </c>
      <c r="G118" s="13">
        <f t="shared" si="5"/>
        <v>-326.77462465058636</v>
      </c>
    </row>
    <row r="119" spans="1:7" ht="14.25">
      <c r="A119" s="10">
        <v>118</v>
      </c>
      <c r="B119" s="24" t="s">
        <v>115</v>
      </c>
      <c r="C119" s="11">
        <f>('Warunki mieszkaniowe - dane 20'!D120/'Warunki mieszkaniowe - dane 20'!$D$220)-1</f>
        <v>-0.06031976744186052</v>
      </c>
      <c r="D119" s="11">
        <f>('Warunki mieszkaniowe - dane 20'!E120/'Warunki mieszkaniowe - dane 20'!$E$220)-1</f>
        <v>0.02602230483271395</v>
      </c>
      <c r="E119" s="12">
        <f t="shared" si="3"/>
        <v>-60.31976744186052</v>
      </c>
      <c r="F119" s="12">
        <f t="shared" si="4"/>
        <v>26.02230483271395</v>
      </c>
      <c r="G119" s="13">
        <f t="shared" si="5"/>
        <v>-34.29746260914657</v>
      </c>
    </row>
    <row r="120" spans="1:7" ht="14.25">
      <c r="A120" s="10">
        <v>119</v>
      </c>
      <c r="B120" s="24" t="s">
        <v>116</v>
      </c>
      <c r="C120" s="11">
        <f>('Warunki mieszkaniowe - dane 20'!D121/'Warunki mieszkaniowe - dane 20'!$D$220)-1</f>
        <v>-0.0043604651162790775</v>
      </c>
      <c r="D120" s="11">
        <f>('Warunki mieszkaniowe - dane 20'!E121/'Warunki mieszkaniowe - dane 20'!$E$220)-1</f>
        <v>-0.040892193308550095</v>
      </c>
      <c r="E120" s="12">
        <f t="shared" si="3"/>
        <v>-4.3604651162790775</v>
      </c>
      <c r="F120" s="12">
        <f t="shared" si="4"/>
        <v>-40.8921933085501</v>
      </c>
      <c r="G120" s="13">
        <f t="shared" si="5"/>
        <v>-45.25265842482918</v>
      </c>
    </row>
    <row r="121" spans="1:7" ht="14.25">
      <c r="A121" s="10">
        <v>120</v>
      </c>
      <c r="B121" s="24" t="s">
        <v>117</v>
      </c>
      <c r="C121" s="11">
        <f>('Warunki mieszkaniowe - dane 20'!D122/'Warunki mieszkaniowe - dane 20'!$D$220)-1</f>
        <v>-0.0033914728682171713</v>
      </c>
      <c r="D121" s="11">
        <f>('Warunki mieszkaniowe - dane 20'!E122/'Warunki mieszkaniowe - dane 20'!$E$220)-1</f>
        <v>-0.059479553903345694</v>
      </c>
      <c r="E121" s="12">
        <f t="shared" si="3"/>
        <v>-3.3914728682171713</v>
      </c>
      <c r="F121" s="12">
        <f t="shared" si="4"/>
        <v>-59.479553903345696</v>
      </c>
      <c r="G121" s="13">
        <f t="shared" si="5"/>
        <v>-62.87102677156287</v>
      </c>
    </row>
    <row r="122" spans="1:7" ht="14.25">
      <c r="A122" s="10">
        <v>121</v>
      </c>
      <c r="B122" s="24" t="s">
        <v>118</v>
      </c>
      <c r="C122" s="11">
        <f>('Warunki mieszkaniowe - dane 20'!D123/'Warunki mieszkaniowe - dane 20'!$D$220)-1</f>
        <v>-0.0741279069767442</v>
      </c>
      <c r="D122" s="11">
        <f>('Warunki mieszkaniowe - dane 20'!E123/'Warunki mieszkaniowe - dane 20'!$E$220)-1</f>
        <v>0.03345724907063197</v>
      </c>
      <c r="E122" s="12">
        <f t="shared" si="3"/>
        <v>-74.12790697674421</v>
      </c>
      <c r="F122" s="12">
        <f t="shared" si="4"/>
        <v>33.45724907063197</v>
      </c>
      <c r="G122" s="13">
        <f t="shared" si="5"/>
        <v>-40.67065790611225</v>
      </c>
    </row>
    <row r="123" spans="1:7" ht="14.25">
      <c r="A123" s="10">
        <v>122</v>
      </c>
      <c r="B123" s="24" t="s">
        <v>119</v>
      </c>
      <c r="C123" s="11">
        <f>('Warunki mieszkaniowe - dane 20'!D124/'Warunki mieszkaniowe - dane 20'!$D$220)-1</f>
        <v>-0.019379844961240345</v>
      </c>
      <c r="D123" s="11">
        <f>('Warunki mieszkaniowe - dane 20'!E124/'Warunki mieszkaniowe - dane 20'!$E$220)-1</f>
        <v>0.14869888475836435</v>
      </c>
      <c r="E123" s="12">
        <f t="shared" si="3"/>
        <v>-19.379844961240345</v>
      </c>
      <c r="F123" s="12">
        <f t="shared" si="4"/>
        <v>148.69888475836436</v>
      </c>
      <c r="G123" s="13">
        <f t="shared" si="5"/>
        <v>129.31903979712402</v>
      </c>
    </row>
    <row r="124" spans="1:7" ht="14.25">
      <c r="A124" s="10">
        <v>123</v>
      </c>
      <c r="B124" s="24" t="s">
        <v>120</v>
      </c>
      <c r="C124" s="11">
        <f>('Warunki mieszkaniowe - dane 20'!D125/'Warunki mieszkaniowe - dane 20'!$D$220)-1</f>
        <v>0.07218992248062017</v>
      </c>
      <c r="D124" s="11">
        <f>('Warunki mieszkaniowe - dane 20'!E125/'Warunki mieszkaniowe - dane 20'!$E$220)-1</f>
        <v>-0.055762081784386575</v>
      </c>
      <c r="E124" s="12">
        <f t="shared" si="3"/>
        <v>72.18992248062017</v>
      </c>
      <c r="F124" s="12">
        <f t="shared" si="4"/>
        <v>-55.762081784386574</v>
      </c>
      <c r="G124" s="13">
        <f t="shared" si="5"/>
        <v>16.427840696233595</v>
      </c>
    </row>
    <row r="125" spans="1:7" ht="14.25">
      <c r="A125" s="10">
        <v>124</v>
      </c>
      <c r="B125" s="24" t="s">
        <v>121</v>
      </c>
      <c r="C125" s="11">
        <f>('Warunki mieszkaniowe - dane 20'!D126/'Warunki mieszkaniowe - dane 20'!$D$220)-1</f>
        <v>0.07679263565891481</v>
      </c>
      <c r="D125" s="11">
        <f>('Warunki mieszkaniowe - dane 20'!E126/'Warunki mieszkaniowe - dane 20'!$E$220)-1</f>
        <v>0.10037174721189612</v>
      </c>
      <c r="E125" s="12">
        <f t="shared" si="3"/>
        <v>76.7926356589148</v>
      </c>
      <c r="F125" s="12">
        <f t="shared" si="4"/>
        <v>100.37174721189612</v>
      </c>
      <c r="G125" s="13">
        <f t="shared" si="5"/>
        <v>177.16438287081093</v>
      </c>
    </row>
    <row r="126" spans="1:7" ht="14.25">
      <c r="A126" s="10">
        <v>125</v>
      </c>
      <c r="B126" s="24" t="s">
        <v>122</v>
      </c>
      <c r="C126" s="11">
        <f>('Warunki mieszkaniowe - dane 20'!D127/'Warunki mieszkaniowe - dane 20'!$D$220)-1</f>
        <v>0.18725775193798455</v>
      </c>
      <c r="D126" s="11">
        <f>('Warunki mieszkaniowe - dane 20'!E127/'Warunki mieszkaniowe - dane 20'!$E$220)-1</f>
        <v>0.029739776951672958</v>
      </c>
      <c r="E126" s="12">
        <f t="shared" si="3"/>
        <v>187.25775193798455</v>
      </c>
      <c r="F126" s="12">
        <f t="shared" si="4"/>
        <v>29.739776951672958</v>
      </c>
      <c r="G126" s="13">
        <f t="shared" si="5"/>
        <v>216.9975288896575</v>
      </c>
    </row>
    <row r="127" spans="1:7" ht="14.25">
      <c r="A127" s="10">
        <v>126</v>
      </c>
      <c r="B127" s="24" t="s">
        <v>212</v>
      </c>
      <c r="C127" s="11">
        <f>('Warunki mieszkaniowe - dane 20'!D128/'Warunki mieszkaniowe - dane 20'!$D$220)-1</f>
        <v>0.18435077519379828</v>
      </c>
      <c r="D127" s="11">
        <f>('Warunki mieszkaniowe - dane 20'!E128/'Warunki mieszkaniowe - dane 20'!$E$220)-1</f>
        <v>0.2788104089219332</v>
      </c>
      <c r="E127" s="12">
        <f t="shared" si="3"/>
        <v>184.35077519379828</v>
      </c>
      <c r="F127" s="12">
        <f t="shared" si="4"/>
        <v>278.81040892193323</v>
      </c>
      <c r="G127" s="13">
        <f t="shared" si="5"/>
        <v>463.16118411573154</v>
      </c>
    </row>
    <row r="128" spans="1:7" ht="14.25">
      <c r="A128" s="10">
        <v>127</v>
      </c>
      <c r="B128" s="24" t="s">
        <v>123</v>
      </c>
      <c r="C128" s="11">
        <f>('Warunki mieszkaniowe - dane 20'!D129/'Warunki mieszkaniowe - dane 20'!$D$220)-1</f>
        <v>-0.0016957364341084746</v>
      </c>
      <c r="D128" s="11">
        <f>('Warunki mieszkaniowe - dane 20'!E129/'Warunki mieszkaniowe - dane 20'!$E$220)-1</f>
        <v>0.10037174721189612</v>
      </c>
      <c r="E128" s="12">
        <f t="shared" si="3"/>
        <v>-1.6957364341084746</v>
      </c>
      <c r="F128" s="12">
        <f t="shared" si="4"/>
        <v>100.37174721189612</v>
      </c>
      <c r="G128" s="13">
        <f t="shared" si="5"/>
        <v>98.67601077778765</v>
      </c>
    </row>
    <row r="129" spans="1:7" ht="14.25">
      <c r="A129" s="10">
        <v>128</v>
      </c>
      <c r="B129" s="24" t="s">
        <v>124</v>
      </c>
      <c r="C129" s="11">
        <f>('Warunki mieszkaniowe - dane 20'!D130/'Warunki mieszkaniowe - dane 20'!$D$220)-1</f>
        <v>-0.005329457364341095</v>
      </c>
      <c r="D129" s="11">
        <f>('Warunki mieszkaniowe - dane 20'!E130/'Warunki mieszkaniowe - dane 20'!$E$220)-1</f>
        <v>-0.044609665427509215</v>
      </c>
      <c r="E129" s="12">
        <f t="shared" si="3"/>
        <v>-5.329457364341095</v>
      </c>
      <c r="F129" s="12">
        <f t="shared" si="4"/>
        <v>-44.60966542750921</v>
      </c>
      <c r="G129" s="13">
        <f t="shared" si="5"/>
        <v>-49.93912279185031</v>
      </c>
    </row>
    <row r="130" spans="1:7" ht="14.25">
      <c r="A130" s="10">
        <v>129</v>
      </c>
      <c r="B130" s="24" t="s">
        <v>125</v>
      </c>
      <c r="C130" s="11">
        <f>('Warunki mieszkaniowe - dane 20'!D131/'Warunki mieszkaniowe - dane 20'!$D$220)-1</f>
        <v>-0.046753875968992276</v>
      </c>
      <c r="D130" s="11">
        <f>('Warunki mieszkaniowe - dane 20'!E131/'Warunki mieszkaniowe - dane 20'!$E$220)-1</f>
        <v>-0.048327137546468335</v>
      </c>
      <c r="E130" s="12">
        <f aca="true" t="shared" si="6" ref="E130:E193">C130*1000</f>
        <v>-46.753875968992276</v>
      </c>
      <c r="F130" s="12">
        <f aca="true" t="shared" si="7" ref="F130:F193">D130*1000</f>
        <v>-48.327137546468336</v>
      </c>
      <c r="G130" s="13">
        <f aca="true" t="shared" si="8" ref="G130:G193">SUM(E130:F130)</f>
        <v>-95.08101351546061</v>
      </c>
    </row>
    <row r="131" spans="1:7" ht="14.25">
      <c r="A131" s="10">
        <v>130</v>
      </c>
      <c r="B131" s="24" t="s">
        <v>126</v>
      </c>
      <c r="C131" s="11">
        <f>('Warunki mieszkaniowe - dane 20'!D132/'Warunki mieszkaniowe - dane 20'!$D$220)-1</f>
        <v>0.08139534883720922</v>
      </c>
      <c r="D131" s="11">
        <f>('Warunki mieszkaniowe - dane 20'!E132/'Warunki mieszkaniowe - dane 20'!$E$220)-1</f>
        <v>0.029739776951672958</v>
      </c>
      <c r="E131" s="12">
        <f t="shared" si="6"/>
        <v>81.39534883720923</v>
      </c>
      <c r="F131" s="12">
        <f t="shared" si="7"/>
        <v>29.739776951672958</v>
      </c>
      <c r="G131" s="13">
        <f t="shared" si="8"/>
        <v>111.13512578888219</v>
      </c>
    </row>
    <row r="132" spans="1:7" ht="14.25">
      <c r="A132" s="10">
        <v>131</v>
      </c>
      <c r="B132" s="24" t="s">
        <v>127</v>
      </c>
      <c r="C132" s="11">
        <f>('Warunki mieszkaniowe - dane 20'!D133/'Warunki mieszkaniowe - dane 20'!$D$220)-1</f>
        <v>0.0777616279069766</v>
      </c>
      <c r="D132" s="11">
        <f>('Warunki mieszkaniowe - dane 20'!E133/'Warunki mieszkaniowe - dane 20'!$E$220)-1</f>
        <v>-0.014869888475836368</v>
      </c>
      <c r="E132" s="12">
        <f t="shared" si="6"/>
        <v>77.7616279069766</v>
      </c>
      <c r="F132" s="12">
        <f t="shared" si="7"/>
        <v>-14.869888475836369</v>
      </c>
      <c r="G132" s="13">
        <f t="shared" si="8"/>
        <v>62.89173943114023</v>
      </c>
    </row>
    <row r="133" spans="1:7" ht="14.25">
      <c r="A133" s="10">
        <v>132</v>
      </c>
      <c r="B133" s="24" t="s">
        <v>128</v>
      </c>
      <c r="C133" s="11">
        <f>('Warunki mieszkaniowe - dane 20'!D134/'Warunki mieszkaniowe - dane 20'!$D$220)-1</f>
        <v>0.05135658914728669</v>
      </c>
      <c r="D133" s="11">
        <f>('Warunki mieszkaniowe - dane 20'!E134/'Warunki mieszkaniowe - dane 20'!$E$220)-1</f>
        <v>0.059479553903345694</v>
      </c>
      <c r="E133" s="12">
        <f t="shared" si="6"/>
        <v>51.35658914728669</v>
      </c>
      <c r="F133" s="12">
        <f t="shared" si="7"/>
        <v>59.479553903345696</v>
      </c>
      <c r="G133" s="13">
        <f t="shared" si="8"/>
        <v>110.83614305063239</v>
      </c>
    </row>
    <row r="134" spans="1:7" ht="14.25">
      <c r="A134" s="10">
        <v>133</v>
      </c>
      <c r="B134" s="24" t="s">
        <v>213</v>
      </c>
      <c r="C134" s="11">
        <f>('Warunki mieszkaniowe - dane 20'!D135/'Warunki mieszkaniowe - dane 20'!$D$220)-1</f>
        <v>-0.1446220930232558</v>
      </c>
      <c r="D134" s="11">
        <f>('Warunki mieszkaniowe - dane 20'!E135/'Warunki mieszkaniowe - dane 20'!$E$220)-1</f>
        <v>-0.21189591078066916</v>
      </c>
      <c r="E134" s="12">
        <f t="shared" si="6"/>
        <v>-144.6220930232558</v>
      </c>
      <c r="F134" s="12">
        <f t="shared" si="7"/>
        <v>-211.89591078066917</v>
      </c>
      <c r="G134" s="13">
        <f t="shared" si="8"/>
        <v>-356.51800380392496</v>
      </c>
    </row>
    <row r="135" spans="1:7" ht="14.25">
      <c r="A135" s="10">
        <v>134</v>
      </c>
      <c r="B135" s="24" t="s">
        <v>214</v>
      </c>
      <c r="C135" s="11">
        <f>('Warunki mieszkaniowe - dane 20'!D136/'Warunki mieszkaniowe - dane 20'!$D$220)-1</f>
        <v>-0.010901162790697638</v>
      </c>
      <c r="D135" s="11">
        <f>('Warunki mieszkaniowe - dane 20'!E136/'Warunki mieszkaniowe - dane 20'!$E$220)-1</f>
        <v>-0.10408921933085491</v>
      </c>
      <c r="E135" s="12">
        <f t="shared" si="6"/>
        <v>-10.901162790697638</v>
      </c>
      <c r="F135" s="12">
        <f t="shared" si="7"/>
        <v>-104.08921933085492</v>
      </c>
      <c r="G135" s="13">
        <f t="shared" si="8"/>
        <v>-114.99038212155256</v>
      </c>
    </row>
    <row r="136" spans="1:7" ht="14.25">
      <c r="A136" s="10">
        <v>135</v>
      </c>
      <c r="B136" s="24" t="s">
        <v>129</v>
      </c>
      <c r="C136" s="11">
        <f>('Warunki mieszkaniowe - dane 20'!D137/'Warunki mieszkaniowe - dane 20'!$D$220)-1</f>
        <v>0.23522286821705407</v>
      </c>
      <c r="D136" s="11">
        <f>('Warunki mieszkaniowe - dane 20'!E137/'Warunki mieszkaniowe - dane 20'!$E$220)-1</f>
        <v>0.2193308550185873</v>
      </c>
      <c r="E136" s="12">
        <f t="shared" si="6"/>
        <v>235.22286821705407</v>
      </c>
      <c r="F136" s="12">
        <f t="shared" si="7"/>
        <v>219.3308550185873</v>
      </c>
      <c r="G136" s="13">
        <f t="shared" si="8"/>
        <v>454.55372323564137</v>
      </c>
    </row>
    <row r="137" spans="1:7" ht="14.25">
      <c r="A137" s="10">
        <v>136</v>
      </c>
      <c r="B137" s="24" t="s">
        <v>215</v>
      </c>
      <c r="C137" s="11">
        <f>('Warunki mieszkaniowe - dane 20'!D138/'Warunki mieszkaniowe - dane 20'!$D$220)-1</f>
        <v>0.028585271317829397</v>
      </c>
      <c r="D137" s="11">
        <f>('Warunki mieszkaniowe - dane 20'!E138/'Warunki mieszkaniowe - dane 20'!$E$220)-1</f>
        <v>0.014869888475836479</v>
      </c>
      <c r="E137" s="12">
        <f t="shared" si="6"/>
        <v>28.585271317829395</v>
      </c>
      <c r="F137" s="12">
        <f t="shared" si="7"/>
        <v>14.869888475836479</v>
      </c>
      <c r="G137" s="13">
        <f t="shared" si="8"/>
        <v>43.45515979366587</v>
      </c>
    </row>
    <row r="138" spans="1:7" ht="14.25">
      <c r="A138" s="10">
        <v>137</v>
      </c>
      <c r="B138" s="24" t="s">
        <v>130</v>
      </c>
      <c r="C138" s="11">
        <f>('Warunki mieszkaniowe - dane 20'!D139/'Warunki mieszkaniowe - dane 20'!$D$220)-1</f>
        <v>-0.0281007751937985</v>
      </c>
      <c r="D138" s="11">
        <f>('Warunki mieszkaniowe - dane 20'!E139/'Warunki mieszkaniowe - dane 20'!$E$220)-1</f>
        <v>0.011152416356877248</v>
      </c>
      <c r="E138" s="12">
        <f t="shared" si="6"/>
        <v>-28.100775193798498</v>
      </c>
      <c r="F138" s="12">
        <f t="shared" si="7"/>
        <v>11.152416356877248</v>
      </c>
      <c r="G138" s="13">
        <f t="shared" si="8"/>
        <v>-16.94835883692125</v>
      </c>
    </row>
    <row r="139" spans="1:7" ht="14.25">
      <c r="A139" s="10">
        <v>138</v>
      </c>
      <c r="B139" s="24" t="s">
        <v>131</v>
      </c>
      <c r="C139" s="11">
        <f>('Warunki mieszkaniowe - dane 20'!D140/'Warunki mieszkaniowe - dane 20'!$D$220)-1</f>
        <v>0.06201550387596888</v>
      </c>
      <c r="D139" s="11">
        <f>('Warunki mieszkaniowe - dane 20'!E140/'Warunki mieszkaniowe - dane 20'!$E$220)-1</f>
        <v>0.014869888475836479</v>
      </c>
      <c r="E139" s="12">
        <f t="shared" si="6"/>
        <v>62.01550387596888</v>
      </c>
      <c r="F139" s="12">
        <f t="shared" si="7"/>
        <v>14.869888475836479</v>
      </c>
      <c r="G139" s="13">
        <f t="shared" si="8"/>
        <v>76.88539235180536</v>
      </c>
    </row>
    <row r="140" spans="1:7" ht="14.25">
      <c r="A140" s="10">
        <v>139</v>
      </c>
      <c r="B140" s="24" t="s">
        <v>132</v>
      </c>
      <c r="C140" s="11">
        <f>('Warunki mieszkaniowe - dane 20'!D141/'Warunki mieszkaniowe - dane 20'!$D$220)-1</f>
        <v>0.02785852713178305</v>
      </c>
      <c r="D140" s="11">
        <f>('Warunki mieszkaniowe - dane 20'!E141/'Warunki mieszkaniowe - dane 20'!$E$220)-1</f>
        <v>-0.029739776951672736</v>
      </c>
      <c r="E140" s="12">
        <f t="shared" si="6"/>
        <v>27.85852713178305</v>
      </c>
      <c r="F140" s="12">
        <f t="shared" si="7"/>
        <v>-29.739776951672738</v>
      </c>
      <c r="G140" s="13">
        <f t="shared" si="8"/>
        <v>-1.881249819889689</v>
      </c>
    </row>
    <row r="141" spans="1:7" ht="14.25">
      <c r="A141" s="10">
        <v>140</v>
      </c>
      <c r="B141" s="24" t="s">
        <v>216</v>
      </c>
      <c r="C141" s="11">
        <f>('Warunki mieszkaniowe - dane 20'!D142/'Warunki mieszkaniowe - dane 20'!$D$220)-1</f>
        <v>-0.13905038759689925</v>
      </c>
      <c r="D141" s="11">
        <f>('Warunki mieszkaniowe - dane 20'!E142/'Warunki mieszkaniowe - dane 20'!$E$220)-1</f>
        <v>0.09665427509293689</v>
      </c>
      <c r="E141" s="12">
        <f t="shared" si="6"/>
        <v>-139.05038759689924</v>
      </c>
      <c r="F141" s="12">
        <f t="shared" si="7"/>
        <v>96.6542750929369</v>
      </c>
      <c r="G141" s="13">
        <f t="shared" si="8"/>
        <v>-42.39611250396234</v>
      </c>
    </row>
    <row r="142" spans="1:7" ht="14.25">
      <c r="A142" s="10">
        <v>141</v>
      </c>
      <c r="B142" s="24" t="s">
        <v>133</v>
      </c>
      <c r="C142" s="11">
        <f>('Warunki mieszkaniowe - dane 20'!D143/'Warunki mieszkaniowe - dane 20'!$D$220)-1</f>
        <v>0.05959302325581395</v>
      </c>
      <c r="D142" s="11">
        <f>('Warunki mieszkaniowe - dane 20'!E143/'Warunki mieszkaniowe - dane 20'!$E$220)-1</f>
        <v>-0.059479553903345694</v>
      </c>
      <c r="E142" s="12">
        <f t="shared" si="6"/>
        <v>59.59302325581395</v>
      </c>
      <c r="F142" s="12">
        <f t="shared" si="7"/>
        <v>-59.479553903345696</v>
      </c>
      <c r="G142" s="13">
        <f t="shared" si="8"/>
        <v>0.1134693524682504</v>
      </c>
    </row>
    <row r="143" spans="1:7" ht="14.25">
      <c r="A143" s="10">
        <v>142</v>
      </c>
      <c r="B143" s="24" t="s">
        <v>134</v>
      </c>
      <c r="C143" s="11">
        <f>('Warunki mieszkaniowe - dane 20'!D144/'Warunki mieszkaniowe - dane 20'!$D$220)-1</f>
        <v>-0.07073643410852715</v>
      </c>
      <c r="D143" s="11">
        <f>('Warunki mieszkaniowe - dane 20'!E144/'Warunki mieszkaniowe - dane 20'!$E$220)-1</f>
        <v>-0.0037174721189590088</v>
      </c>
      <c r="E143" s="12">
        <f t="shared" si="6"/>
        <v>-70.73643410852715</v>
      </c>
      <c r="F143" s="12">
        <f t="shared" si="7"/>
        <v>-3.7174721189590088</v>
      </c>
      <c r="G143" s="13">
        <f t="shared" si="8"/>
        <v>-74.45390622748616</v>
      </c>
    </row>
    <row r="144" spans="1:7" ht="14.25">
      <c r="A144" s="10">
        <v>143</v>
      </c>
      <c r="B144" s="24" t="s">
        <v>135</v>
      </c>
      <c r="C144" s="11">
        <f>('Warunki mieszkaniowe - dane 20'!D145/'Warunki mieszkaniowe - dane 20'!$D$220)-1</f>
        <v>-0.011870155038759767</v>
      </c>
      <c r="D144" s="11">
        <f>('Warunki mieszkaniowe - dane 20'!E145/'Warunki mieszkaniowe - dane 20'!$E$220)-1</f>
        <v>-0.06691449814126382</v>
      </c>
      <c r="E144" s="12">
        <f t="shared" si="6"/>
        <v>-11.870155038759766</v>
      </c>
      <c r="F144" s="12">
        <f t="shared" si="7"/>
        <v>-66.91449814126382</v>
      </c>
      <c r="G144" s="13">
        <f t="shared" si="8"/>
        <v>-78.78465318002358</v>
      </c>
    </row>
    <row r="145" spans="1:7" ht="14.25">
      <c r="A145" s="10">
        <v>144</v>
      </c>
      <c r="B145" s="24" t="s">
        <v>136</v>
      </c>
      <c r="C145" s="11">
        <f>('Warunki mieszkaniowe - dane 20'!D146/'Warunki mieszkaniowe - dane 20'!$D$220)-1</f>
        <v>0.035610465116278966</v>
      </c>
      <c r="D145" s="11">
        <f>('Warunki mieszkaniowe - dane 20'!E146/'Warunki mieszkaniowe - dane 20'!$E$220)-1</f>
        <v>0.08550185873605942</v>
      </c>
      <c r="E145" s="12">
        <f t="shared" si="6"/>
        <v>35.61046511627897</v>
      </c>
      <c r="F145" s="12">
        <f t="shared" si="7"/>
        <v>85.50185873605942</v>
      </c>
      <c r="G145" s="13">
        <f t="shared" si="8"/>
        <v>121.11232385233839</v>
      </c>
    </row>
    <row r="146" spans="1:7" ht="14.25">
      <c r="A146" s="10">
        <v>145</v>
      </c>
      <c r="B146" s="24" t="s">
        <v>217</v>
      </c>
      <c r="C146" s="11">
        <f>('Warunki mieszkaniowe - dane 20'!D147/'Warunki mieszkaniowe - dane 20'!$D$220)-1</f>
        <v>0.037548449612403</v>
      </c>
      <c r="D146" s="11">
        <f>('Warunki mieszkaniowe - dane 20'!E147/'Warunki mieszkaniowe - dane 20'!$E$220)-1</f>
        <v>0.055762081784386686</v>
      </c>
      <c r="E146" s="12">
        <f t="shared" si="6"/>
        <v>37.548449612403004</v>
      </c>
      <c r="F146" s="12">
        <f t="shared" si="7"/>
        <v>55.76208178438669</v>
      </c>
      <c r="G146" s="13">
        <f t="shared" si="8"/>
        <v>93.31053139678968</v>
      </c>
    </row>
    <row r="147" spans="1:7" ht="14.25">
      <c r="A147" s="10">
        <v>146</v>
      </c>
      <c r="B147" s="24" t="s">
        <v>137</v>
      </c>
      <c r="C147" s="11">
        <f>('Warunki mieszkaniowe - dane 20'!D148/'Warunki mieszkaniowe - dane 20'!$D$220)-1</f>
        <v>-0.14268410852713187</v>
      </c>
      <c r="D147" s="11">
        <f>('Warunki mieszkaniowe - dane 20'!E148/'Warunki mieszkaniowe - dane 20'!$E$220)-1</f>
        <v>-0.026022304832713727</v>
      </c>
      <c r="E147" s="12">
        <f t="shared" si="6"/>
        <v>-142.68410852713188</v>
      </c>
      <c r="F147" s="12">
        <f t="shared" si="7"/>
        <v>-26.02230483271373</v>
      </c>
      <c r="G147" s="13">
        <f t="shared" si="8"/>
        <v>-168.7064133598456</v>
      </c>
    </row>
    <row r="148" spans="1:7" ht="14.25">
      <c r="A148" s="10">
        <v>147</v>
      </c>
      <c r="B148" s="24" t="s">
        <v>138</v>
      </c>
      <c r="C148" s="11">
        <f>('Warunki mieszkaniowe - dane 20'!D149/'Warunki mieszkaniowe - dane 20'!$D$220)-1</f>
        <v>0.04554263565891481</v>
      </c>
      <c r="D148" s="11">
        <f>('Warunki mieszkaniowe - dane 20'!E149/'Warunki mieszkaniowe - dane 20'!$E$220)-1</f>
        <v>-0.10780669144981403</v>
      </c>
      <c r="E148" s="12">
        <f t="shared" si="6"/>
        <v>45.54263565891481</v>
      </c>
      <c r="F148" s="12">
        <f t="shared" si="7"/>
        <v>-107.80669144981402</v>
      </c>
      <c r="G148" s="13">
        <f t="shared" si="8"/>
        <v>-62.264055790899214</v>
      </c>
    </row>
    <row r="149" spans="1:7" ht="14.25">
      <c r="A149" s="10">
        <v>148</v>
      </c>
      <c r="B149" s="24" t="s">
        <v>139</v>
      </c>
      <c r="C149" s="11">
        <f>('Warunki mieszkaniowe - dane 20'!D150/'Warunki mieszkaniowe - dane 20'!$D$220)-1</f>
        <v>-0.054263565891472965</v>
      </c>
      <c r="D149" s="11">
        <f>('Warunki mieszkaniowe - dane 20'!E150/'Warunki mieszkaniowe - dane 20'!$E$220)-1</f>
        <v>0.10408921933085513</v>
      </c>
      <c r="E149" s="12">
        <f t="shared" si="6"/>
        <v>-54.263565891472965</v>
      </c>
      <c r="F149" s="12">
        <f t="shared" si="7"/>
        <v>104.08921933085513</v>
      </c>
      <c r="G149" s="13">
        <f t="shared" si="8"/>
        <v>49.825653439382165</v>
      </c>
    </row>
    <row r="150" spans="1:7" ht="14.25">
      <c r="A150" s="10">
        <v>149</v>
      </c>
      <c r="B150" s="24" t="s">
        <v>140</v>
      </c>
      <c r="C150" s="11">
        <f>('Warunki mieszkaniowe - dane 20'!D151/'Warunki mieszkaniowe - dane 20'!$D$220)-1</f>
        <v>-0.12790697674418605</v>
      </c>
      <c r="D150" s="11">
        <f>('Warunki mieszkaniowe - dane 20'!E151/'Warunki mieszkaniowe - dane 20'!$E$220)-1</f>
        <v>0.018587360594795488</v>
      </c>
      <c r="E150" s="12">
        <f t="shared" si="6"/>
        <v>-127.90697674418605</v>
      </c>
      <c r="F150" s="12">
        <f t="shared" si="7"/>
        <v>18.587360594795488</v>
      </c>
      <c r="G150" s="13">
        <f t="shared" si="8"/>
        <v>-109.31961614939057</v>
      </c>
    </row>
    <row r="151" spans="1:7" ht="14.25">
      <c r="A151" s="10">
        <v>150</v>
      </c>
      <c r="B151" s="24" t="s">
        <v>141</v>
      </c>
      <c r="C151" s="11">
        <f>('Warunki mieszkaniowe - dane 20'!D152/'Warunki mieszkaniowe - dane 20'!$D$220)-1</f>
        <v>-0.20033914728682167</v>
      </c>
      <c r="D151" s="11">
        <f>('Warunki mieszkaniowe - dane 20'!E152/'Warunki mieszkaniowe - dane 20'!$E$220)-1</f>
        <v>0.03345724907063197</v>
      </c>
      <c r="E151" s="12">
        <f t="shared" si="6"/>
        <v>-200.33914728682169</v>
      </c>
      <c r="F151" s="12">
        <f t="shared" si="7"/>
        <v>33.45724907063197</v>
      </c>
      <c r="G151" s="13">
        <f t="shared" si="8"/>
        <v>-166.8818982161897</v>
      </c>
    </row>
    <row r="152" spans="1:7" ht="14.25">
      <c r="A152" s="10">
        <v>151</v>
      </c>
      <c r="B152" s="24" t="s">
        <v>142</v>
      </c>
      <c r="C152" s="11">
        <f>('Warunki mieszkaniowe - dane 20'!D153/'Warunki mieszkaniowe - dane 20'!$D$220)-1</f>
        <v>0.10077519379844957</v>
      </c>
      <c r="D152" s="11">
        <f>('Warunki mieszkaniowe - dane 20'!E153/'Warunki mieszkaniowe - dane 20'!$E$220)-1</f>
        <v>0.12639405204460985</v>
      </c>
      <c r="E152" s="12">
        <f t="shared" si="6"/>
        <v>100.77519379844956</v>
      </c>
      <c r="F152" s="12">
        <f t="shared" si="7"/>
        <v>126.39405204460985</v>
      </c>
      <c r="G152" s="13">
        <f t="shared" si="8"/>
        <v>227.1692458430594</v>
      </c>
    </row>
    <row r="153" spans="1:7" ht="14.25">
      <c r="A153" s="10">
        <v>152</v>
      </c>
      <c r="B153" s="24" t="s">
        <v>143</v>
      </c>
      <c r="C153" s="11">
        <f>('Warunki mieszkaniowe - dane 20'!D154/'Warunki mieszkaniowe - dane 20'!$D$220)-1</f>
        <v>-0.022286821705426285</v>
      </c>
      <c r="D153" s="11">
        <f>('Warunki mieszkaniowe - dane 20'!E154/'Warunki mieszkaniowe - dane 20'!$E$220)-1</f>
        <v>0</v>
      </c>
      <c r="E153" s="12">
        <f t="shared" si="6"/>
        <v>-22.286821705426284</v>
      </c>
      <c r="F153" s="12">
        <f t="shared" si="7"/>
        <v>0</v>
      </c>
      <c r="G153" s="13">
        <f t="shared" si="8"/>
        <v>-22.286821705426284</v>
      </c>
    </row>
    <row r="154" spans="1:7" ht="14.25">
      <c r="A154" s="10">
        <v>153</v>
      </c>
      <c r="B154" s="24" t="s">
        <v>144</v>
      </c>
      <c r="C154" s="11">
        <f>('Warunki mieszkaniowe - dane 20'!D155/'Warunki mieszkaniowe - dane 20'!$D$220)-1</f>
        <v>-0.10150193798449625</v>
      </c>
      <c r="D154" s="11">
        <f>('Warunki mieszkaniowe - dane 20'!E155/'Warunki mieszkaniowe - dane 20'!$E$220)-1</f>
        <v>-0.08550185873605942</v>
      </c>
      <c r="E154" s="12">
        <f t="shared" si="6"/>
        <v>-101.50193798449625</v>
      </c>
      <c r="F154" s="12">
        <f t="shared" si="7"/>
        <v>-85.50185873605942</v>
      </c>
      <c r="G154" s="13">
        <f t="shared" si="8"/>
        <v>-187.00379672055567</v>
      </c>
    </row>
    <row r="155" spans="1:7" ht="14.25">
      <c r="A155" s="10">
        <v>154</v>
      </c>
      <c r="B155" s="24" t="s">
        <v>145</v>
      </c>
      <c r="C155" s="11">
        <f>('Warunki mieszkaniowe - dane 20'!D156/'Warunki mieszkaniowe - dane 20'!$D$220)-1</f>
        <v>0.07461240310077533</v>
      </c>
      <c r="D155" s="11">
        <f>('Warunki mieszkaniowe - dane 20'!E156/'Warunki mieszkaniowe - dane 20'!$E$220)-1</f>
        <v>0.040892193308550207</v>
      </c>
      <c r="E155" s="12">
        <f t="shared" si="6"/>
        <v>74.61240310077532</v>
      </c>
      <c r="F155" s="12">
        <f t="shared" si="7"/>
        <v>40.892193308550205</v>
      </c>
      <c r="G155" s="13">
        <f t="shared" si="8"/>
        <v>115.50459640932553</v>
      </c>
    </row>
    <row r="156" spans="1:7" ht="14.25">
      <c r="A156" s="10">
        <v>155</v>
      </c>
      <c r="B156" s="24" t="s">
        <v>146</v>
      </c>
      <c r="C156" s="11">
        <f>('Warunki mieszkaniowe - dane 20'!D157/'Warunki mieszkaniowe - dane 20'!$D$220)-1</f>
        <v>0.1514050387596899</v>
      </c>
      <c r="D156" s="11">
        <f>('Warunki mieszkaniowe - dane 20'!E157/'Warunki mieszkaniowe - dane 20'!$E$220)-1</f>
        <v>-0.03345724907063197</v>
      </c>
      <c r="E156" s="12">
        <f t="shared" si="6"/>
        <v>151.40503875968992</v>
      </c>
      <c r="F156" s="12">
        <f t="shared" si="7"/>
        <v>-33.45724907063197</v>
      </c>
      <c r="G156" s="13">
        <f t="shared" si="8"/>
        <v>117.94778968905794</v>
      </c>
    </row>
    <row r="157" spans="1:7" ht="14.25">
      <c r="A157" s="10">
        <v>156</v>
      </c>
      <c r="B157" s="24" t="s">
        <v>147</v>
      </c>
      <c r="C157" s="11">
        <f>('Warunki mieszkaniowe - dane 20'!D158/'Warunki mieszkaniowe - dane 20'!$D$220)-1</f>
        <v>-0.036821705426356544</v>
      </c>
      <c r="D157" s="11">
        <f>('Warunki mieszkaniowe - dane 20'!E158/'Warunki mieszkaniowe - dane 20'!$E$220)-1</f>
        <v>-0.0037174721189590088</v>
      </c>
      <c r="E157" s="12">
        <f t="shared" si="6"/>
        <v>-36.821705426356544</v>
      </c>
      <c r="F157" s="12">
        <f t="shared" si="7"/>
        <v>-3.7174721189590088</v>
      </c>
      <c r="G157" s="13">
        <f t="shared" si="8"/>
        <v>-40.53917754531555</v>
      </c>
    </row>
    <row r="158" spans="1:7" ht="14.25">
      <c r="A158" s="10">
        <v>157</v>
      </c>
      <c r="B158" s="24" t="s">
        <v>148</v>
      </c>
      <c r="C158" s="11">
        <f>('Warunki mieszkaniowe - dane 20'!D159/'Warunki mieszkaniowe - dane 20'!$D$220)-1</f>
        <v>0.10513565891472854</v>
      </c>
      <c r="D158" s="11">
        <f>('Warunki mieszkaniowe - dane 20'!E159/'Warunki mieszkaniowe - dane 20'!$E$220)-1</f>
        <v>0.02230483271375472</v>
      </c>
      <c r="E158" s="12">
        <f t="shared" si="6"/>
        <v>105.13565891472854</v>
      </c>
      <c r="F158" s="12">
        <f t="shared" si="7"/>
        <v>22.30483271375472</v>
      </c>
      <c r="G158" s="13">
        <f t="shared" si="8"/>
        <v>127.44049162848326</v>
      </c>
    </row>
    <row r="159" spans="1:7" ht="14.25">
      <c r="A159" s="10">
        <v>158</v>
      </c>
      <c r="B159" s="24" t="s">
        <v>218</v>
      </c>
      <c r="C159" s="11">
        <f>('Warunki mieszkaniowe - dane 20'!D160/'Warunki mieszkaniowe - dane 20'!$D$220)-1</f>
        <v>-0.12112403100775193</v>
      </c>
      <c r="D159" s="11">
        <f>('Warunki mieszkaniowe - dane 20'!E160/'Warunki mieszkaniowe - dane 20'!$E$220)-1</f>
        <v>-0.08921933085501854</v>
      </c>
      <c r="E159" s="12">
        <f t="shared" si="6"/>
        <v>-121.12403100775194</v>
      </c>
      <c r="F159" s="12">
        <f t="shared" si="7"/>
        <v>-89.21933085501854</v>
      </c>
      <c r="G159" s="13">
        <f t="shared" si="8"/>
        <v>-210.34336186277048</v>
      </c>
    </row>
    <row r="160" spans="1:7" ht="14.25">
      <c r="A160" s="10">
        <v>159</v>
      </c>
      <c r="B160" s="24" t="s">
        <v>149</v>
      </c>
      <c r="C160" s="11">
        <f>('Warunki mieszkaniowe - dane 20'!D161/'Warunki mieszkaniowe - dane 20'!$D$220)-1</f>
        <v>0.029069767441860517</v>
      </c>
      <c r="D160" s="11">
        <f>('Warunki mieszkaniowe - dane 20'!E161/'Warunki mieszkaniowe - dane 20'!$E$220)-1</f>
        <v>0.07434944237918217</v>
      </c>
      <c r="E160" s="12">
        <f t="shared" si="6"/>
        <v>29.069767441860517</v>
      </c>
      <c r="F160" s="12">
        <f t="shared" si="7"/>
        <v>74.34944237918218</v>
      </c>
      <c r="G160" s="13">
        <f t="shared" si="8"/>
        <v>103.4192098210427</v>
      </c>
    </row>
    <row r="161" spans="1:7" ht="14.25">
      <c r="A161" s="10">
        <v>160</v>
      </c>
      <c r="B161" s="24" t="s">
        <v>150</v>
      </c>
      <c r="C161" s="11">
        <f>('Warunki mieszkaniowe - dane 20'!D162/'Warunki mieszkaniowe - dane 20'!$D$220)-1</f>
        <v>0.09835271317829442</v>
      </c>
      <c r="D161" s="11">
        <f>('Warunki mieszkaniowe - dane 20'!E162/'Warunki mieszkaniowe - dane 20'!$E$220)-1</f>
        <v>0.003717472118959231</v>
      </c>
      <c r="E161" s="12">
        <f t="shared" si="6"/>
        <v>98.35271317829441</v>
      </c>
      <c r="F161" s="12">
        <f t="shared" si="7"/>
        <v>3.717472118959231</v>
      </c>
      <c r="G161" s="13">
        <f t="shared" si="8"/>
        <v>102.07018529725364</v>
      </c>
    </row>
    <row r="162" spans="1:7" ht="14.25">
      <c r="A162" s="10">
        <v>161</v>
      </c>
      <c r="B162" s="24" t="s">
        <v>151</v>
      </c>
      <c r="C162" s="11">
        <f>('Warunki mieszkaniowe - dane 20'!D163/'Warunki mieszkaniowe - dane 20'!$D$220)-1</f>
        <v>-0.023982558139534982</v>
      </c>
      <c r="D162" s="11">
        <f>('Warunki mieszkaniowe - dane 20'!E163/'Warunki mieszkaniowe - dane 20'!$E$220)-1</f>
        <v>-0.014869888475836368</v>
      </c>
      <c r="E162" s="12">
        <f t="shared" si="6"/>
        <v>-23.98255813953498</v>
      </c>
      <c r="F162" s="12">
        <f t="shared" si="7"/>
        <v>-14.869888475836369</v>
      </c>
      <c r="G162" s="13">
        <f t="shared" si="8"/>
        <v>-38.85244661537135</v>
      </c>
    </row>
    <row r="163" spans="1:7" ht="14.25">
      <c r="A163" s="10">
        <v>162</v>
      </c>
      <c r="B163" s="24" t="s">
        <v>152</v>
      </c>
      <c r="C163" s="11">
        <f>('Warunki mieszkaniowe - dane 20'!D164/'Warunki mieszkaniowe - dane 20'!$D$220)-1</f>
        <v>0.3379360465116277</v>
      </c>
      <c r="D163" s="11">
        <f>('Warunki mieszkaniowe - dane 20'!E164/'Warunki mieszkaniowe - dane 20'!$E$220)-1</f>
        <v>0.30483271375464693</v>
      </c>
      <c r="E163" s="12">
        <f t="shared" si="6"/>
        <v>337.9360465116277</v>
      </c>
      <c r="F163" s="12">
        <f t="shared" si="7"/>
        <v>304.83271375464693</v>
      </c>
      <c r="G163" s="13">
        <f t="shared" si="8"/>
        <v>642.7687602662746</v>
      </c>
    </row>
    <row r="164" spans="1:7" ht="14.25">
      <c r="A164" s="10">
        <v>163</v>
      </c>
      <c r="B164" s="24" t="s">
        <v>153</v>
      </c>
      <c r="C164" s="11">
        <f>('Warunki mieszkaniowe - dane 20'!D165/'Warunki mieszkaniowe - dane 20'!$D$220)-1</f>
        <v>0.14219961240310064</v>
      </c>
      <c r="D164" s="11">
        <f>('Warunki mieszkaniowe - dane 20'!E165/'Warunki mieszkaniowe - dane 20'!$E$220)-1</f>
        <v>-0.026022304832713727</v>
      </c>
      <c r="E164" s="12">
        <f t="shared" si="6"/>
        <v>142.19961240310064</v>
      </c>
      <c r="F164" s="12">
        <f t="shared" si="7"/>
        <v>-26.02230483271373</v>
      </c>
      <c r="G164" s="13">
        <f t="shared" si="8"/>
        <v>116.17730757038692</v>
      </c>
    </row>
    <row r="165" spans="1:7" ht="14.25">
      <c r="A165" s="10">
        <v>164</v>
      </c>
      <c r="B165" s="24" t="s">
        <v>154</v>
      </c>
      <c r="C165" s="11">
        <f>('Warunki mieszkaniowe - dane 20'!D166/'Warunki mieszkaniowe - dane 20'!$D$220)-1</f>
        <v>-0.06346899224806202</v>
      </c>
      <c r="D165" s="11">
        <f>('Warunki mieszkaniowe - dane 20'!E166/'Warunki mieszkaniowe - dane 20'!$E$220)-1</f>
        <v>-0.15241635687732336</v>
      </c>
      <c r="E165" s="12">
        <f t="shared" si="6"/>
        <v>-63.468992248062015</v>
      </c>
      <c r="F165" s="12">
        <f t="shared" si="7"/>
        <v>-152.41635687732335</v>
      </c>
      <c r="G165" s="13">
        <f t="shared" si="8"/>
        <v>-215.88534912538537</v>
      </c>
    </row>
    <row r="166" spans="1:7" ht="14.25">
      <c r="A166" s="10">
        <v>165</v>
      </c>
      <c r="B166" s="24" t="s">
        <v>155</v>
      </c>
      <c r="C166" s="11">
        <f>('Warunki mieszkaniowe - dane 20'!D167/'Warunki mieszkaniowe - dane 20'!$D$220)-1</f>
        <v>0.043120155038759655</v>
      </c>
      <c r="D166" s="11">
        <f>('Warunki mieszkaniowe - dane 20'!E167/'Warunki mieszkaniowe - dane 20'!$E$220)-1</f>
        <v>-0.018587360594795488</v>
      </c>
      <c r="E166" s="12">
        <f t="shared" si="6"/>
        <v>43.120155038759655</v>
      </c>
      <c r="F166" s="12">
        <f t="shared" si="7"/>
        <v>-18.587360594795488</v>
      </c>
      <c r="G166" s="13">
        <f t="shared" si="8"/>
        <v>24.532794443964168</v>
      </c>
    </row>
    <row r="167" spans="1:7" ht="14.25">
      <c r="A167" s="10">
        <v>166</v>
      </c>
      <c r="B167" s="24" t="s">
        <v>156</v>
      </c>
      <c r="C167" s="11">
        <f>('Warunki mieszkaniowe - dane 20'!D168/'Warunki mieszkaniowe - dane 20'!$D$220)-1</f>
        <v>-0.054263565891472965</v>
      </c>
      <c r="D167" s="11">
        <f>('Warunki mieszkaniowe - dane 20'!E168/'Warunki mieszkaniowe - dane 20'!$E$220)-1</f>
        <v>-0.11524163568773227</v>
      </c>
      <c r="E167" s="12">
        <f t="shared" si="6"/>
        <v>-54.263565891472965</v>
      </c>
      <c r="F167" s="12">
        <f t="shared" si="7"/>
        <v>-115.24163568773227</v>
      </c>
      <c r="G167" s="13">
        <f t="shared" si="8"/>
        <v>-169.50520157920522</v>
      </c>
    </row>
    <row r="168" spans="1:7" ht="14.25">
      <c r="A168" s="10">
        <v>167</v>
      </c>
      <c r="B168" s="24" t="s">
        <v>157</v>
      </c>
      <c r="C168" s="11">
        <f>('Warunki mieszkaniowe - dane 20'!D169/'Warunki mieszkaniowe - dane 20'!$D$220)-1</f>
        <v>-0.11749031007751942</v>
      </c>
      <c r="D168" s="11">
        <f>('Warunki mieszkaniowe - dane 20'!E169/'Warunki mieszkaniowe - dane 20'!$E$220)-1</f>
        <v>-0.09293680297397766</v>
      </c>
      <c r="E168" s="12">
        <f t="shared" si="6"/>
        <v>-117.49031007751942</v>
      </c>
      <c r="F168" s="12">
        <f t="shared" si="7"/>
        <v>-92.93680297397766</v>
      </c>
      <c r="G168" s="13">
        <f t="shared" si="8"/>
        <v>-210.4271130514971</v>
      </c>
    </row>
    <row r="169" spans="1:7" ht="14.25">
      <c r="A169" s="10">
        <v>168</v>
      </c>
      <c r="B169" s="24" t="s">
        <v>158</v>
      </c>
      <c r="C169" s="11">
        <f>('Warunki mieszkaniowe - dane 20'!D170/'Warunki mieszkaniowe - dane 20'!$D$220)-1</f>
        <v>-0.05644379844961245</v>
      </c>
      <c r="D169" s="11">
        <f>('Warunki mieszkaniowe - dane 20'!E170/'Warunki mieszkaniowe - dane 20'!$E$220)-1</f>
        <v>-0.07063197026022305</v>
      </c>
      <c r="E169" s="12">
        <f t="shared" si="6"/>
        <v>-56.443798449612444</v>
      </c>
      <c r="F169" s="12">
        <f t="shared" si="7"/>
        <v>-70.63197026022306</v>
      </c>
      <c r="G169" s="13">
        <f t="shared" si="8"/>
        <v>-127.0757687098355</v>
      </c>
    </row>
    <row r="170" spans="1:7" ht="14.25">
      <c r="A170" s="10">
        <v>169</v>
      </c>
      <c r="B170" s="24" t="s">
        <v>219</v>
      </c>
      <c r="C170" s="11">
        <f>('Warunki mieszkaniowe - dane 20'!D171/'Warunki mieszkaniowe - dane 20'!$D$220)-1</f>
        <v>-0.10707364341085268</v>
      </c>
      <c r="D170" s="11">
        <f>('Warunki mieszkaniowe - dane 20'!E171/'Warunki mieszkaniowe - dane 20'!$E$220)-1</f>
        <v>0.040892193308550207</v>
      </c>
      <c r="E170" s="12">
        <f t="shared" si="6"/>
        <v>-107.07364341085268</v>
      </c>
      <c r="F170" s="12">
        <f t="shared" si="7"/>
        <v>40.892193308550205</v>
      </c>
      <c r="G170" s="13">
        <f t="shared" si="8"/>
        <v>-66.18145010230248</v>
      </c>
    </row>
    <row r="171" spans="1:7" ht="14.25">
      <c r="A171" s="10">
        <v>170</v>
      </c>
      <c r="B171" s="24" t="s">
        <v>159</v>
      </c>
      <c r="C171" s="11">
        <f>('Warunki mieszkaniowe - dane 20'!D172/'Warunki mieszkaniowe - dane 20'!$D$220)-1</f>
        <v>0.13057170542635643</v>
      </c>
      <c r="D171" s="11">
        <f>('Warunki mieszkaniowe - dane 20'!E172/'Warunki mieszkaniowe - dane 20'!$E$220)-1</f>
        <v>0.10780669144981414</v>
      </c>
      <c r="E171" s="12">
        <f t="shared" si="6"/>
        <v>130.57170542635643</v>
      </c>
      <c r="F171" s="12">
        <f t="shared" si="7"/>
        <v>107.80669144981414</v>
      </c>
      <c r="G171" s="13">
        <f t="shared" si="8"/>
        <v>238.37839687617057</v>
      </c>
    </row>
    <row r="172" spans="1:7" ht="14.25">
      <c r="A172" s="10">
        <v>171</v>
      </c>
      <c r="B172" s="24" t="s">
        <v>160</v>
      </c>
      <c r="C172" s="11">
        <f>('Warunki mieszkaniowe - dane 20'!D173/'Warunki mieszkaniowe - dane 20'!$D$220)-1</f>
        <v>-0.026405038759690025</v>
      </c>
      <c r="D172" s="11">
        <f>('Warunki mieszkaniowe - dane 20'!E173/'Warunki mieszkaniowe - dane 20'!$E$220)-1</f>
        <v>-0.06319702602230481</v>
      </c>
      <c r="E172" s="12">
        <f t="shared" si="6"/>
        <v>-26.405038759690026</v>
      </c>
      <c r="F172" s="12">
        <f t="shared" si="7"/>
        <v>-63.19702602230481</v>
      </c>
      <c r="G172" s="13">
        <f t="shared" si="8"/>
        <v>-89.60206478199484</v>
      </c>
    </row>
    <row r="173" spans="1:7" ht="14.25">
      <c r="A173" s="10">
        <v>172</v>
      </c>
      <c r="B173" s="24" t="s">
        <v>161</v>
      </c>
      <c r="C173" s="11">
        <f>('Warunki mieszkaniowe - dane 20'!D174/'Warunki mieszkaniowe - dane 20'!$D$220)-1</f>
        <v>0.0016957364341085857</v>
      </c>
      <c r="D173" s="11">
        <f>('Warunki mieszkaniowe - dane 20'!E174/'Warunki mieszkaniowe - dane 20'!$E$220)-1</f>
        <v>-0.0074349442379182396</v>
      </c>
      <c r="E173" s="12">
        <f t="shared" si="6"/>
        <v>1.6957364341085857</v>
      </c>
      <c r="F173" s="12">
        <f t="shared" si="7"/>
        <v>-7.4349442379182396</v>
      </c>
      <c r="G173" s="13">
        <f t="shared" si="8"/>
        <v>-5.739207803809654</v>
      </c>
    </row>
    <row r="174" spans="1:7" ht="14.25">
      <c r="A174" s="10">
        <v>173</v>
      </c>
      <c r="B174" s="24" t="s">
        <v>220</v>
      </c>
      <c r="C174" s="11">
        <f>('Warunki mieszkaniowe - dane 20'!D175/'Warunki mieszkaniowe - dane 20'!$D$220)-1</f>
        <v>-0.046753875968992276</v>
      </c>
      <c r="D174" s="11">
        <f>('Warunki mieszkaniowe - dane 20'!E175/'Warunki mieszkaniowe - dane 20'!$E$220)-1</f>
        <v>-0.0817843866171003</v>
      </c>
      <c r="E174" s="12">
        <f t="shared" si="6"/>
        <v>-46.753875968992276</v>
      </c>
      <c r="F174" s="12">
        <f t="shared" si="7"/>
        <v>-81.7843866171003</v>
      </c>
      <c r="G174" s="13">
        <f t="shared" si="8"/>
        <v>-128.53826258609257</v>
      </c>
    </row>
    <row r="175" spans="1:7" ht="14.25">
      <c r="A175" s="10">
        <v>174</v>
      </c>
      <c r="B175" s="24" t="s">
        <v>221</v>
      </c>
      <c r="C175" s="11">
        <f>('Warunki mieszkaniowe - dane 20'!D176/'Warunki mieszkaniowe - dane 20'!$D$220)-1</f>
        <v>-0.020106589147286802</v>
      </c>
      <c r="D175" s="11">
        <f>('Warunki mieszkaniowe - dane 20'!E176/'Warunki mieszkaniowe - dane 20'!$E$220)-1</f>
        <v>0.08550185873605942</v>
      </c>
      <c r="E175" s="12">
        <f t="shared" si="6"/>
        <v>-20.1065891472868</v>
      </c>
      <c r="F175" s="12">
        <f t="shared" si="7"/>
        <v>85.50185873605942</v>
      </c>
      <c r="G175" s="13">
        <f t="shared" si="8"/>
        <v>65.39526958877262</v>
      </c>
    </row>
    <row r="176" spans="1:7" ht="14.25">
      <c r="A176" s="10">
        <v>175</v>
      </c>
      <c r="B176" s="24" t="s">
        <v>162</v>
      </c>
      <c r="C176" s="11">
        <f>('Warunki mieszkaniowe - dane 20'!D177/'Warunki mieszkaniowe - dane 20'!$D$220)-1</f>
        <v>0.06516472868217038</v>
      </c>
      <c r="D176" s="11">
        <f>('Warunki mieszkaniowe - dane 20'!E177/'Warunki mieszkaniowe - dane 20'!$E$220)-1</f>
        <v>0.02602230483271395</v>
      </c>
      <c r="E176" s="12">
        <f t="shared" si="6"/>
        <v>65.16472868217038</v>
      </c>
      <c r="F176" s="12">
        <f t="shared" si="7"/>
        <v>26.02230483271395</v>
      </c>
      <c r="G176" s="13">
        <f t="shared" si="8"/>
        <v>91.18703351488432</v>
      </c>
    </row>
    <row r="177" spans="1:7" ht="14.25">
      <c r="A177" s="10">
        <v>176</v>
      </c>
      <c r="B177" s="24" t="s">
        <v>163</v>
      </c>
      <c r="C177" s="11">
        <f>('Warunki mieszkaniowe - dane 20'!D178/'Warunki mieszkaniowe - dane 20'!$D$220)-1</f>
        <v>0.007994186046511587</v>
      </c>
      <c r="D177" s="11">
        <f>('Warunki mieszkaniowe - dane 20'!E178/'Warunki mieszkaniowe - dane 20'!$E$220)-1</f>
        <v>-0.055762081784386575</v>
      </c>
      <c r="E177" s="12">
        <f t="shared" si="6"/>
        <v>7.994186046511587</v>
      </c>
      <c r="F177" s="12">
        <f t="shared" si="7"/>
        <v>-55.762081784386574</v>
      </c>
      <c r="G177" s="13">
        <f t="shared" si="8"/>
        <v>-47.76789573787499</v>
      </c>
    </row>
    <row r="178" spans="1:7" ht="14.25">
      <c r="A178" s="10">
        <v>177</v>
      </c>
      <c r="B178" s="24" t="s">
        <v>164</v>
      </c>
      <c r="C178" s="11">
        <f>('Warunki mieszkaniowe - dane 20'!D179/'Warunki mieszkaniowe - dane 20'!$D$220)-1</f>
        <v>0.005813953488372103</v>
      </c>
      <c r="D178" s="11">
        <f>('Warunki mieszkaniowe - dane 20'!E179/'Warunki mieszkaniowe - dane 20'!$E$220)-1</f>
        <v>-0.03717472118959109</v>
      </c>
      <c r="E178" s="12">
        <f t="shared" si="6"/>
        <v>5.813953488372103</v>
      </c>
      <c r="F178" s="12">
        <f t="shared" si="7"/>
        <v>-37.17472118959109</v>
      </c>
      <c r="G178" s="13">
        <f t="shared" si="8"/>
        <v>-31.360767701218986</v>
      </c>
    </row>
    <row r="179" spans="1:7" ht="14.25">
      <c r="A179" s="10">
        <v>178</v>
      </c>
      <c r="B179" s="24" t="s">
        <v>222</v>
      </c>
      <c r="C179" s="11">
        <f>('Warunki mieszkaniowe - dane 20'!D180/'Warunki mieszkaniowe - dane 20'!$D$220)-1</f>
        <v>0.021802325581395277</v>
      </c>
      <c r="D179" s="11">
        <f>('Warunki mieszkaniowe - dane 20'!E180/'Warunki mieszkaniowe - dane 20'!$E$220)-1</f>
        <v>-0.011152416356877248</v>
      </c>
      <c r="E179" s="12">
        <f t="shared" si="6"/>
        <v>21.802325581395277</v>
      </c>
      <c r="F179" s="12">
        <f t="shared" si="7"/>
        <v>-11.152416356877248</v>
      </c>
      <c r="G179" s="13">
        <f t="shared" si="8"/>
        <v>10.649909224518028</v>
      </c>
    </row>
    <row r="180" spans="1:7" ht="14.25">
      <c r="A180" s="10">
        <v>179</v>
      </c>
      <c r="B180" s="24" t="s">
        <v>223</v>
      </c>
      <c r="C180" s="11">
        <f>('Warunki mieszkaniowe - dane 20'!D181/'Warunki mieszkaniowe - dane 20'!$D$220)-1</f>
        <v>-0.05281007751937983</v>
      </c>
      <c r="D180" s="11">
        <f>('Warunki mieszkaniowe - dane 20'!E181/'Warunki mieszkaniowe - dane 20'!$E$220)-1</f>
        <v>-0.11152416356877326</v>
      </c>
      <c r="E180" s="12">
        <f t="shared" si="6"/>
        <v>-52.81007751937983</v>
      </c>
      <c r="F180" s="12">
        <f t="shared" si="7"/>
        <v>-111.52416356877326</v>
      </c>
      <c r="G180" s="13">
        <f t="shared" si="8"/>
        <v>-164.33424108815308</v>
      </c>
    </row>
    <row r="181" spans="1:7" ht="14.25">
      <c r="A181" s="10">
        <v>180</v>
      </c>
      <c r="B181" s="24" t="s">
        <v>165</v>
      </c>
      <c r="C181" s="11">
        <f>('Warunki mieszkaniowe - dane 20'!D182/'Warunki mieszkaniowe - dane 20'!$D$220)-1</f>
        <v>0.1303294573643412</v>
      </c>
      <c r="D181" s="11">
        <f>('Warunki mieszkaniowe - dane 20'!E182/'Warunki mieszkaniowe - dane 20'!$E$220)-1</f>
        <v>-0.10408921933085491</v>
      </c>
      <c r="E181" s="12">
        <f t="shared" si="6"/>
        <v>130.3294573643412</v>
      </c>
      <c r="F181" s="12">
        <f t="shared" si="7"/>
        <v>-104.08921933085492</v>
      </c>
      <c r="G181" s="13">
        <f t="shared" si="8"/>
        <v>26.240238033486293</v>
      </c>
    </row>
    <row r="182" spans="1:7" ht="14.25">
      <c r="A182" s="10">
        <v>181</v>
      </c>
      <c r="B182" s="24" t="s">
        <v>166</v>
      </c>
      <c r="C182" s="11">
        <f>('Warunki mieszkaniowe - dane 20'!D183/'Warunki mieszkaniowe - dane 20'!$D$220)-1</f>
        <v>0.2701065891472867</v>
      </c>
      <c r="D182" s="11">
        <f>('Warunki mieszkaniowe - dane 20'!E183/'Warunki mieszkaniowe - dane 20'!$E$220)-1</f>
        <v>0.30483271375464693</v>
      </c>
      <c r="E182" s="12">
        <f t="shared" si="6"/>
        <v>270.1065891472867</v>
      </c>
      <c r="F182" s="12">
        <f t="shared" si="7"/>
        <v>304.83271375464693</v>
      </c>
      <c r="G182" s="13">
        <f t="shared" si="8"/>
        <v>574.9393029019336</v>
      </c>
    </row>
    <row r="183" spans="1:7" ht="14.25">
      <c r="A183" s="10">
        <v>182</v>
      </c>
      <c r="B183" s="24" t="s">
        <v>167</v>
      </c>
      <c r="C183" s="11">
        <f>('Warunki mieszkaniowe - dane 20'!D184/'Warunki mieszkaniowe - dane 20'!$D$220)-1</f>
        <v>-0.06468023255813948</v>
      </c>
      <c r="D183" s="11">
        <f>('Warunki mieszkaniowe - dane 20'!E184/'Warunki mieszkaniowe - dane 20'!$E$220)-1</f>
        <v>-0.055762081784386575</v>
      </c>
      <c r="E183" s="12">
        <f t="shared" si="6"/>
        <v>-64.68023255813948</v>
      </c>
      <c r="F183" s="12">
        <f t="shared" si="7"/>
        <v>-55.762081784386574</v>
      </c>
      <c r="G183" s="13">
        <f t="shared" si="8"/>
        <v>-120.44231434252606</v>
      </c>
    </row>
    <row r="184" spans="1:7" ht="14.25">
      <c r="A184" s="10">
        <v>183</v>
      </c>
      <c r="B184" s="24" t="s">
        <v>168</v>
      </c>
      <c r="C184" s="11">
        <f>('Warunki mieszkaniowe - dane 20'!D185/'Warunki mieszkaniowe - dane 20'!$D$220)-1</f>
        <v>0.0033914728682169493</v>
      </c>
      <c r="D184" s="11">
        <f>('Warunki mieszkaniowe - dane 20'!E185/'Warunki mieszkaniowe - dane 20'!$E$220)-1</f>
        <v>0.2156133828996285</v>
      </c>
      <c r="E184" s="12">
        <f t="shared" si="6"/>
        <v>3.3914728682169493</v>
      </c>
      <c r="F184" s="12">
        <f t="shared" si="7"/>
        <v>215.6133828996285</v>
      </c>
      <c r="G184" s="13">
        <f t="shared" si="8"/>
        <v>219.00485576784544</v>
      </c>
    </row>
    <row r="185" spans="1:7" ht="14.25">
      <c r="A185" s="10">
        <v>184</v>
      </c>
      <c r="B185" s="24" t="s">
        <v>169</v>
      </c>
      <c r="C185" s="11">
        <f>('Warunki mieszkaniowe - dane 20'!D186/'Warunki mieszkaniowe - dane 20'!$D$220)-1</f>
        <v>0.0004844961240308976</v>
      </c>
      <c r="D185" s="11">
        <f>('Warunki mieszkaniowe - dane 20'!E186/'Warunki mieszkaniowe - dane 20'!$E$220)-1</f>
        <v>-0.011152416356877248</v>
      </c>
      <c r="E185" s="12">
        <f t="shared" si="6"/>
        <v>0.4844961240308976</v>
      </c>
      <c r="F185" s="12">
        <f t="shared" si="7"/>
        <v>-11.152416356877248</v>
      </c>
      <c r="G185" s="13">
        <f t="shared" si="8"/>
        <v>-10.66792023284635</v>
      </c>
    </row>
    <row r="186" spans="1:7" ht="14.25">
      <c r="A186" s="10">
        <v>185</v>
      </c>
      <c r="B186" s="24" t="s">
        <v>170</v>
      </c>
      <c r="C186" s="11">
        <f>('Warunki mieszkaniowe - dane 20'!D187/'Warunki mieszkaniowe - dane 20'!$D$220)-1</f>
        <v>-0.06540697674418605</v>
      </c>
      <c r="D186" s="11">
        <f>('Warunki mieszkaniowe - dane 20'!E187/'Warunki mieszkaniowe - dane 20'!$E$220)-1</f>
        <v>-0.14498141263940512</v>
      </c>
      <c r="E186" s="12">
        <f t="shared" si="6"/>
        <v>-65.40697674418605</v>
      </c>
      <c r="F186" s="12">
        <f t="shared" si="7"/>
        <v>-144.9814126394051</v>
      </c>
      <c r="G186" s="13">
        <f t="shared" si="8"/>
        <v>-210.38838938359117</v>
      </c>
    </row>
    <row r="187" spans="1:7" ht="14.25">
      <c r="A187" s="10">
        <v>186</v>
      </c>
      <c r="B187" s="24" t="s">
        <v>171</v>
      </c>
      <c r="C187" s="11">
        <f>('Warunki mieszkaniowe - dane 20'!D188/'Warunki mieszkaniowe - dane 20'!$D$220)-1</f>
        <v>0.07558139534883712</v>
      </c>
      <c r="D187" s="11">
        <f>('Warunki mieszkaniowe - dane 20'!E188/'Warunki mieszkaniowe - dane 20'!$E$220)-1</f>
        <v>-0.014869888475836368</v>
      </c>
      <c r="E187" s="12">
        <f t="shared" si="6"/>
        <v>75.58139534883712</v>
      </c>
      <c r="F187" s="12">
        <f t="shared" si="7"/>
        <v>-14.869888475836369</v>
      </c>
      <c r="G187" s="13">
        <f t="shared" si="8"/>
        <v>60.71150687300075</v>
      </c>
    </row>
    <row r="188" spans="1:7" ht="14.25">
      <c r="A188" s="10">
        <v>187</v>
      </c>
      <c r="B188" s="24" t="s">
        <v>172</v>
      </c>
      <c r="C188" s="11">
        <f>('Warunki mieszkaniowe - dane 20'!D189/'Warunki mieszkaniowe - dane 20'!$D$220)-1</f>
        <v>0.14704457364341073</v>
      </c>
      <c r="D188" s="11">
        <f>('Warunki mieszkaniowe - dane 20'!E189/'Warunki mieszkaniowe - dane 20'!$E$220)-1</f>
        <v>0.03345724907063197</v>
      </c>
      <c r="E188" s="12">
        <f t="shared" si="6"/>
        <v>147.04457364341073</v>
      </c>
      <c r="F188" s="12">
        <f t="shared" si="7"/>
        <v>33.45724907063197</v>
      </c>
      <c r="G188" s="13">
        <f t="shared" si="8"/>
        <v>180.5018227140427</v>
      </c>
    </row>
    <row r="189" spans="1:7" ht="14.25">
      <c r="A189" s="10">
        <v>188</v>
      </c>
      <c r="B189" s="24" t="s">
        <v>173</v>
      </c>
      <c r="C189" s="11">
        <f>('Warunki mieszkaniowe - dane 20'!D190/'Warunki mieszkaniowe - dane 20'!$D$220)-1</f>
        <v>-0.050387596899224785</v>
      </c>
      <c r="D189" s="11">
        <f>('Warunki mieszkaniowe - dane 20'!E190/'Warunki mieszkaniowe - dane 20'!$E$220)-1</f>
        <v>-0.07063197026022305</v>
      </c>
      <c r="E189" s="12">
        <f t="shared" si="6"/>
        <v>-50.38759689922478</v>
      </c>
      <c r="F189" s="12">
        <f t="shared" si="7"/>
        <v>-70.63197026022306</v>
      </c>
      <c r="G189" s="13">
        <f t="shared" si="8"/>
        <v>-121.01956715944783</v>
      </c>
    </row>
    <row r="190" spans="1:7" ht="14.25">
      <c r="A190" s="10">
        <v>189</v>
      </c>
      <c r="B190" s="24" t="s">
        <v>174</v>
      </c>
      <c r="C190" s="11">
        <f>('Warunki mieszkaniowe - dane 20'!D191/'Warunki mieszkaniowe - dane 20'!$D$220)-1</f>
        <v>-0.009932170542635732</v>
      </c>
      <c r="D190" s="11">
        <f>('Warunki mieszkaniowe - dane 20'!E191/'Warunki mieszkaniowe - dane 20'!$E$220)-1</f>
        <v>-0.0037174721189590088</v>
      </c>
      <c r="E190" s="12">
        <f t="shared" si="6"/>
        <v>-9.932170542635731</v>
      </c>
      <c r="F190" s="12">
        <f t="shared" si="7"/>
        <v>-3.7174721189590088</v>
      </c>
      <c r="G190" s="13">
        <f t="shared" si="8"/>
        <v>-13.64964266159474</v>
      </c>
    </row>
    <row r="191" spans="1:7" ht="14.25">
      <c r="A191" s="10">
        <v>190</v>
      </c>
      <c r="B191" s="24" t="s">
        <v>175</v>
      </c>
      <c r="C191" s="11">
        <f>('Warunki mieszkaniowe - dane 20'!D192/'Warunki mieszkaniowe - dane 20'!$D$220)-1</f>
        <v>0.11845930232558133</v>
      </c>
      <c r="D191" s="11">
        <f>('Warunki mieszkaniowe - dane 20'!E192/'Warunki mieszkaniowe - dane 20'!$E$220)-1</f>
        <v>-0.06691449814126382</v>
      </c>
      <c r="E191" s="12">
        <f t="shared" si="6"/>
        <v>118.45930232558133</v>
      </c>
      <c r="F191" s="12">
        <f t="shared" si="7"/>
        <v>-66.91449814126382</v>
      </c>
      <c r="G191" s="13">
        <f t="shared" si="8"/>
        <v>51.54480418431751</v>
      </c>
    </row>
    <row r="192" spans="1:7" ht="14.25">
      <c r="A192" s="10">
        <v>191</v>
      </c>
      <c r="B192" s="24" t="s">
        <v>176</v>
      </c>
      <c r="C192" s="11">
        <f>('Warunki mieszkaniowe - dane 20'!D193/'Warunki mieszkaniowe - dane 20'!$D$220)-1</f>
        <v>-0.04166666666666663</v>
      </c>
      <c r="D192" s="11">
        <f>('Warunki mieszkaniowe - dane 20'!E193/'Warunki mieszkaniowe - dane 20'!$E$220)-1</f>
        <v>-0.022304832713754608</v>
      </c>
      <c r="E192" s="12">
        <f t="shared" si="6"/>
        <v>-41.66666666666663</v>
      </c>
      <c r="F192" s="12">
        <f t="shared" si="7"/>
        <v>-22.304832713754607</v>
      </c>
      <c r="G192" s="13">
        <f t="shared" si="8"/>
        <v>-63.971499380421236</v>
      </c>
    </row>
    <row r="193" spans="1:7" ht="14.25">
      <c r="A193" s="10">
        <v>192</v>
      </c>
      <c r="B193" s="24" t="s">
        <v>177</v>
      </c>
      <c r="C193" s="11">
        <f>('Warunki mieszkaniowe - dane 20'!D194/'Warunki mieszkaniowe - dane 20'!$D$220)-1</f>
        <v>0.37790697674418583</v>
      </c>
      <c r="D193" s="11">
        <f>('Warunki mieszkaniowe - dane 20'!E194/'Warunki mieszkaniowe - dane 20'!$E$220)-1</f>
        <v>0.24535315985130124</v>
      </c>
      <c r="E193" s="12">
        <f t="shared" si="6"/>
        <v>377.90697674418584</v>
      </c>
      <c r="F193" s="12">
        <f t="shared" si="7"/>
        <v>245.35315985130123</v>
      </c>
      <c r="G193" s="13">
        <f t="shared" si="8"/>
        <v>623.2601365954871</v>
      </c>
    </row>
    <row r="194" spans="1:7" ht="14.25">
      <c r="A194" s="10">
        <v>193</v>
      </c>
      <c r="B194" s="24" t="s">
        <v>178</v>
      </c>
      <c r="C194" s="11">
        <f>('Warunki mieszkaniowe - dane 20'!D195/'Warunki mieszkaniowe - dane 20'!$D$220)-1</f>
        <v>-0.043846899224806224</v>
      </c>
      <c r="D194" s="11">
        <f>('Warunki mieszkaniowe - dane 20'!E195/'Warunki mieszkaniowe - dane 20'!$E$220)-1</f>
        <v>0.055762081784386686</v>
      </c>
      <c r="E194" s="12">
        <f aca="true" t="shared" si="9" ref="E194:E218">C194*1000</f>
        <v>-43.84689922480622</v>
      </c>
      <c r="F194" s="12">
        <f aca="true" t="shared" si="10" ref="F194:F218">D194*1000</f>
        <v>55.76208178438669</v>
      </c>
      <c r="G194" s="13">
        <f>SUM(E194:F194)</f>
        <v>11.915182559580465</v>
      </c>
    </row>
    <row r="195" spans="1:7" ht="14.25">
      <c r="A195" s="10">
        <v>194</v>
      </c>
      <c r="B195" s="24" t="s">
        <v>179</v>
      </c>
      <c r="C195" s="11">
        <f>('Warunki mieszkaniowe - dane 20'!D196/'Warunki mieszkaniowe - dane 20'!$D$220)-1</f>
        <v>-0.029796511627906974</v>
      </c>
      <c r="D195" s="11">
        <f>('Warunki mieszkaniowe - dane 20'!E196/'Warunki mieszkaniowe - dane 20'!$E$220)-1</f>
        <v>-0.10780669144981403</v>
      </c>
      <c r="E195" s="12">
        <f t="shared" si="9"/>
        <v>-29.796511627906973</v>
      </c>
      <c r="F195" s="12">
        <f t="shared" si="10"/>
        <v>-107.80669144981402</v>
      </c>
      <c r="G195" s="13">
        <f>SUM(E195:F195)</f>
        <v>-137.603203077721</v>
      </c>
    </row>
    <row r="196" spans="1:7" ht="14.25">
      <c r="A196" s="10">
        <v>195</v>
      </c>
      <c r="B196" s="24" t="s">
        <v>224</v>
      </c>
      <c r="C196" s="11">
        <f>('Warunki mieszkaniowe - dane 20'!D197/'Warunki mieszkaniowe - dane 20'!$D$220)-1</f>
        <v>-0.005813953488372214</v>
      </c>
      <c r="D196" s="11">
        <f>('Warunki mieszkaniowe - dane 20'!E197/'Warunki mieszkaniowe - dane 20'!$E$220)-1</f>
        <v>0.2156133828996285</v>
      </c>
      <c r="E196" s="12">
        <f t="shared" si="9"/>
        <v>-5.813953488372214</v>
      </c>
      <c r="F196" s="12">
        <f t="shared" si="10"/>
        <v>215.6133828996285</v>
      </c>
      <c r="G196" s="13">
        <f>SUM(E196:F196)</f>
        <v>209.79942941125628</v>
      </c>
    </row>
    <row r="197" spans="1:7" ht="14.25">
      <c r="A197" s="10">
        <v>196</v>
      </c>
      <c r="B197" s="24" t="s">
        <v>225</v>
      </c>
      <c r="C197" s="11">
        <f>('Warunki mieszkaniowe - dane 20'!D198/'Warunki mieszkaniowe - dane 20'!$D$220)-1</f>
        <v>0.04505813953488369</v>
      </c>
      <c r="D197" s="11">
        <f>('Warunki mieszkaniowe - dane 20'!E198/'Warunki mieszkaniowe - dane 20'!$E$220)-1</f>
        <v>0.07063197026022316</v>
      </c>
      <c r="E197" s="12">
        <f t="shared" si="9"/>
        <v>45.05813953488369</v>
      </c>
      <c r="F197" s="12">
        <f t="shared" si="10"/>
        <v>70.63197026022317</v>
      </c>
      <c r="G197" s="13">
        <f>SUM(E197:F197)</f>
        <v>115.69010979510686</v>
      </c>
    </row>
    <row r="198" spans="1:7" ht="14.25">
      <c r="A198" s="10">
        <v>197</v>
      </c>
      <c r="B198" s="24" t="s">
        <v>180</v>
      </c>
      <c r="C198" s="11">
        <f>('Warunki mieszkaniowe - dane 20'!D199/'Warunki mieszkaniowe - dane 20'!$D$220)-1</f>
        <v>0.04408914728682167</v>
      </c>
      <c r="D198" s="11">
        <f>('Warunki mieszkaniowe - dane 20'!E199/'Warunki mieszkaniowe - dane 20'!$E$220)-1</f>
        <v>-0.09293680297397766</v>
      </c>
      <c r="E198" s="12">
        <f t="shared" si="9"/>
        <v>44.08914728682167</v>
      </c>
      <c r="F198" s="12">
        <f t="shared" si="10"/>
        <v>-92.93680297397766</v>
      </c>
      <c r="G198" s="13">
        <f>SUM(E198:F198)</f>
        <v>-48.84765568715599</v>
      </c>
    </row>
    <row r="199" spans="1:7" ht="14.25">
      <c r="A199" s="10">
        <v>198</v>
      </c>
      <c r="B199" s="24" t="s">
        <v>181</v>
      </c>
      <c r="C199" s="11">
        <f>('Warunki mieszkaniowe - dane 20'!D200/'Warunki mieszkaniowe - dane 20'!$D$220)-1</f>
        <v>-0.12669573643410859</v>
      </c>
      <c r="D199" s="11">
        <f>('Warunki mieszkaniowe - dane 20'!E200/'Warunki mieszkaniowe - dane 20'!$E$220)-1</f>
        <v>-0.0037174721189590088</v>
      </c>
      <c r="E199" s="12">
        <f t="shared" si="9"/>
        <v>-126.69573643410858</v>
      </c>
      <c r="F199" s="12">
        <f t="shared" si="10"/>
        <v>-3.7174721189590088</v>
      </c>
      <c r="G199" s="13">
        <f>SUM(E199:F199)</f>
        <v>-130.4132085530676</v>
      </c>
    </row>
    <row r="200" spans="1:7" ht="14.25">
      <c r="A200" s="10">
        <v>199</v>
      </c>
      <c r="B200" s="24" t="s">
        <v>226</v>
      </c>
      <c r="C200" s="11">
        <f>('Warunki mieszkaniowe - dane 20'!D201/'Warunki mieszkaniowe - dane 20'!$D$220)-1</f>
        <v>-0.0482073643410853</v>
      </c>
      <c r="D200" s="11">
        <f>('Warunki mieszkaniowe - dane 20'!E201/'Warunki mieszkaniowe - dane 20'!$E$220)-1</f>
        <v>0.014869888475836479</v>
      </c>
      <c r="E200" s="12">
        <f t="shared" si="9"/>
        <v>-48.2073643410853</v>
      </c>
      <c r="F200" s="12">
        <f t="shared" si="10"/>
        <v>14.869888475836479</v>
      </c>
      <c r="G200" s="13">
        <f>SUM(E200:F200)</f>
        <v>-33.33747586524882</v>
      </c>
    </row>
    <row r="201" spans="1:7" ht="14.25">
      <c r="A201" s="10">
        <v>200</v>
      </c>
      <c r="B201" s="24" t="s">
        <v>182</v>
      </c>
      <c r="C201" s="11">
        <f>('Warunki mieszkaniowe - dane 20'!D202/'Warunki mieszkaniowe - dane 20'!$D$220)-1</f>
        <v>0.3250968992248062</v>
      </c>
      <c r="D201" s="11">
        <f>('Warunki mieszkaniowe - dane 20'!E202/'Warunki mieszkaniowe - dane 20'!$E$220)-1</f>
        <v>0.39033457249070636</v>
      </c>
      <c r="E201" s="12">
        <f t="shared" si="9"/>
        <v>325.09689922480624</v>
      </c>
      <c r="F201" s="12">
        <f t="shared" si="10"/>
        <v>390.33457249070636</v>
      </c>
      <c r="G201" s="13">
        <f>SUM(E201:F201)</f>
        <v>715.4314717155125</v>
      </c>
    </row>
    <row r="202" spans="1:7" ht="14.25">
      <c r="A202" s="10">
        <v>201</v>
      </c>
      <c r="B202" s="24" t="s">
        <v>227</v>
      </c>
      <c r="C202" s="11">
        <f>('Warunki mieszkaniowe - dane 20'!D203/'Warunki mieszkaniowe - dane 20'!$D$220)-1</f>
        <v>0.07630813953488369</v>
      </c>
      <c r="D202" s="11">
        <f>('Warunki mieszkaniowe - dane 20'!E203/'Warunki mieszkaniowe - dane 20'!$E$220)-1</f>
        <v>0.10780669144981414</v>
      </c>
      <c r="E202" s="12">
        <f t="shared" si="9"/>
        <v>76.3081395348837</v>
      </c>
      <c r="F202" s="12">
        <f t="shared" si="10"/>
        <v>107.80669144981414</v>
      </c>
      <c r="G202" s="13">
        <f>SUM(E202:F202)</f>
        <v>184.11483098469785</v>
      </c>
    </row>
    <row r="203" spans="1:7" ht="14.25">
      <c r="A203" s="10">
        <v>202</v>
      </c>
      <c r="B203" s="24" t="s">
        <v>228</v>
      </c>
      <c r="C203" s="11">
        <f>('Warunki mieszkaniowe - dane 20'!D204/'Warunki mieszkaniowe - dane 20'!$D$220)-1</f>
        <v>-0.11482558139534893</v>
      </c>
      <c r="D203" s="11">
        <f>('Warunki mieszkaniowe - dane 20'!E204/'Warunki mieszkaniowe - dane 20'!$E$220)-1</f>
        <v>-0.0037174721189590088</v>
      </c>
      <c r="E203" s="12">
        <f t="shared" si="9"/>
        <v>-114.82558139534893</v>
      </c>
      <c r="F203" s="12">
        <f t="shared" si="10"/>
        <v>-3.7174721189590088</v>
      </c>
      <c r="G203" s="13">
        <f>SUM(E203:F203)</f>
        <v>-118.54305351430794</v>
      </c>
    </row>
    <row r="204" spans="1:7" ht="14.25">
      <c r="A204" s="10">
        <v>203</v>
      </c>
      <c r="B204" s="24" t="s">
        <v>183</v>
      </c>
      <c r="C204" s="11">
        <f>('Warunki mieszkaniowe - dane 20'!D205/'Warunki mieszkaniowe - dane 20'!$D$220)-1</f>
        <v>0.008720930232558155</v>
      </c>
      <c r="D204" s="11">
        <f>('Warunki mieszkaniowe - dane 20'!E205/'Warunki mieszkaniowe - dane 20'!$E$220)-1</f>
        <v>-0.11895910780669139</v>
      </c>
      <c r="E204" s="12">
        <f t="shared" si="9"/>
        <v>8.720930232558155</v>
      </c>
      <c r="F204" s="12">
        <f t="shared" si="10"/>
        <v>-118.95910780669139</v>
      </c>
      <c r="G204" s="13">
        <f>SUM(E204:F204)</f>
        <v>-110.23817757413323</v>
      </c>
    </row>
    <row r="205" spans="1:7" ht="14.25">
      <c r="A205" s="10">
        <v>204</v>
      </c>
      <c r="B205" s="24" t="s">
        <v>184</v>
      </c>
      <c r="C205" s="11">
        <f>('Warunki mieszkaniowe - dane 20'!D206/'Warunki mieszkaniowe - dane 20'!$D$220)-1</f>
        <v>0.18701550387596888</v>
      </c>
      <c r="D205" s="11">
        <f>('Warunki mieszkaniowe - dane 20'!E206/'Warunki mieszkaniowe - dane 20'!$E$220)-1</f>
        <v>0.4126394052044611</v>
      </c>
      <c r="E205" s="12">
        <f t="shared" si="9"/>
        <v>187.01550387596888</v>
      </c>
      <c r="F205" s="12">
        <f t="shared" si="10"/>
        <v>412.63940520446107</v>
      </c>
      <c r="G205" s="13">
        <f>SUM(E205:F205)</f>
        <v>599.6549090804299</v>
      </c>
    </row>
    <row r="206" spans="1:7" ht="14.25">
      <c r="A206" s="10">
        <v>205</v>
      </c>
      <c r="B206" s="24" t="s">
        <v>185</v>
      </c>
      <c r="C206" s="11">
        <f>('Warunki mieszkaniowe - dane 20'!D207/'Warunki mieszkaniowe - dane 20'!$D$220)-1</f>
        <v>-0.09205426356589153</v>
      </c>
      <c r="D206" s="11">
        <f>('Warunki mieszkaniowe - dane 20'!E207/'Warunki mieszkaniowe - dane 20'!$E$220)-1</f>
        <v>-0.13011152416356875</v>
      </c>
      <c r="E206" s="12">
        <f t="shared" si="9"/>
        <v>-92.05426356589153</v>
      </c>
      <c r="F206" s="12">
        <f t="shared" si="10"/>
        <v>-130.11152416356876</v>
      </c>
      <c r="G206" s="13">
        <f>SUM(E206:F206)</f>
        <v>-222.1657877294603</v>
      </c>
    </row>
    <row r="207" spans="1:7" ht="14.25">
      <c r="A207" s="10">
        <v>206</v>
      </c>
      <c r="B207" s="24" t="s">
        <v>186</v>
      </c>
      <c r="C207" s="11">
        <f>('Warunki mieszkaniowe - dane 20'!D208/'Warunki mieszkaniowe - dane 20'!$D$220)-1</f>
        <v>-0.04626937984496127</v>
      </c>
      <c r="D207" s="11">
        <f>('Warunki mieszkaniowe - dane 20'!E208/'Warunki mieszkaniowe - dane 20'!$E$220)-1</f>
        <v>-0.018587360594795488</v>
      </c>
      <c r="E207" s="12">
        <f t="shared" si="9"/>
        <v>-46.269379844961264</v>
      </c>
      <c r="F207" s="12">
        <f t="shared" si="10"/>
        <v>-18.587360594795488</v>
      </c>
      <c r="G207" s="13">
        <f>SUM(E207:F207)</f>
        <v>-64.85674043975675</v>
      </c>
    </row>
    <row r="208" spans="1:7" ht="14.25">
      <c r="A208" s="10">
        <v>207</v>
      </c>
      <c r="B208" s="24" t="s">
        <v>187</v>
      </c>
      <c r="C208" s="11">
        <f>('Warunki mieszkaniowe - dane 20'!D209/'Warunki mieszkaniowe - dane 20'!$D$220)-1</f>
        <v>0.07485465116279055</v>
      </c>
      <c r="D208" s="11">
        <f>('Warunki mieszkaniowe - dane 20'!E209/'Warunki mieszkaniowe - dane 20'!$E$220)-1</f>
        <v>0.10408921933085513</v>
      </c>
      <c r="E208" s="12">
        <f t="shared" si="9"/>
        <v>74.85465116279056</v>
      </c>
      <c r="F208" s="12">
        <f t="shared" si="10"/>
        <v>104.08921933085513</v>
      </c>
      <c r="G208" s="13">
        <f>SUM(E208:F208)</f>
        <v>178.9438704936457</v>
      </c>
    </row>
    <row r="209" spans="1:7" ht="14.25">
      <c r="A209" s="10">
        <v>208</v>
      </c>
      <c r="B209" s="24" t="s">
        <v>188</v>
      </c>
      <c r="C209" s="11">
        <f>('Warunki mieszkaniowe - dane 20'!D210/'Warunki mieszkaniowe - dane 20'!$D$220)-1</f>
        <v>0.11094961240310086</v>
      </c>
      <c r="D209" s="11">
        <f>('Warunki mieszkaniowe - dane 20'!E210/'Warunki mieszkaniowe - dane 20'!$E$220)-1</f>
        <v>0.24535315985130124</v>
      </c>
      <c r="E209" s="12">
        <f t="shared" si="9"/>
        <v>110.94961240310086</v>
      </c>
      <c r="F209" s="12">
        <f t="shared" si="10"/>
        <v>245.35315985130123</v>
      </c>
      <c r="G209" s="13">
        <f>SUM(E209:F209)</f>
        <v>356.3027722544021</v>
      </c>
    </row>
    <row r="210" spans="1:7" ht="14.25">
      <c r="A210" s="10">
        <v>209</v>
      </c>
      <c r="B210" s="24" t="s">
        <v>189</v>
      </c>
      <c r="C210" s="11">
        <f>('Warunki mieszkaniowe - dane 20'!D211/'Warunki mieszkaniowe - dane 20'!$D$220)-1</f>
        <v>-0.022286821705426285</v>
      </c>
      <c r="D210" s="11">
        <f>('Warunki mieszkaniowe - dane 20'!E211/'Warunki mieszkaniowe - dane 20'!$E$220)-1</f>
        <v>-0.022304832713754608</v>
      </c>
      <c r="E210" s="12">
        <f t="shared" si="9"/>
        <v>-22.286821705426284</v>
      </c>
      <c r="F210" s="12">
        <f t="shared" si="10"/>
        <v>-22.304832713754607</v>
      </c>
      <c r="G210" s="13">
        <f>SUM(E210:F210)</f>
        <v>-44.59165441918089</v>
      </c>
    </row>
    <row r="211" spans="1:7" ht="14.25">
      <c r="A211" s="10">
        <v>210</v>
      </c>
      <c r="B211" s="24" t="s">
        <v>190</v>
      </c>
      <c r="C211" s="11">
        <f>('Warunki mieszkaniowe - dane 20'!D212/'Warunki mieszkaniowe - dane 20'!$D$220)-1</f>
        <v>0.049903100775193776</v>
      </c>
      <c r="D211" s="11">
        <f>('Warunki mieszkaniowe - dane 20'!E212/'Warunki mieszkaniowe - dane 20'!$E$220)-1</f>
        <v>0.018587360594795488</v>
      </c>
      <c r="E211" s="12">
        <f t="shared" si="9"/>
        <v>49.90310077519378</v>
      </c>
      <c r="F211" s="12">
        <f t="shared" si="10"/>
        <v>18.587360594795488</v>
      </c>
      <c r="G211" s="13">
        <f>SUM(E211:F211)</f>
        <v>68.49046136998926</v>
      </c>
    </row>
    <row r="212" spans="1:7" ht="14.25">
      <c r="A212" s="10">
        <v>211</v>
      </c>
      <c r="B212" s="24" t="s">
        <v>191</v>
      </c>
      <c r="C212" s="11">
        <f>('Warunki mieszkaniowe - dane 20'!D213/'Warunki mieszkaniowe - dane 20'!$D$220)-1</f>
        <v>0.06613372093023262</v>
      </c>
      <c r="D212" s="11">
        <f>('Warunki mieszkaniowe - dane 20'!E213/'Warunki mieszkaniowe - dane 20'!$E$220)-1</f>
        <v>0.0780669144981414</v>
      </c>
      <c r="E212" s="12">
        <f t="shared" si="9"/>
        <v>66.13372093023261</v>
      </c>
      <c r="F212" s="12">
        <f t="shared" si="10"/>
        <v>78.0669144981414</v>
      </c>
      <c r="G212" s="13">
        <f>SUM(E212:F212)</f>
        <v>144.20063542837403</v>
      </c>
    </row>
    <row r="213" spans="1:7" ht="14.25">
      <c r="A213" s="10">
        <v>212</v>
      </c>
      <c r="B213" s="24" t="s">
        <v>192</v>
      </c>
      <c r="C213" s="11">
        <f>('Warunki mieszkaniowe - dane 20'!D214/'Warunki mieszkaniowe - dane 20'!$D$220)-1</f>
        <v>0.09786821705426352</v>
      </c>
      <c r="D213" s="11">
        <f>('Warunki mieszkaniowe - dane 20'!E214/'Warunki mieszkaniowe - dane 20'!$E$220)-1</f>
        <v>0.18215613382899631</v>
      </c>
      <c r="E213" s="12">
        <f t="shared" si="9"/>
        <v>97.86821705426351</v>
      </c>
      <c r="F213" s="12">
        <f t="shared" si="10"/>
        <v>182.1561338289963</v>
      </c>
      <c r="G213" s="13">
        <f>SUM(E213:F213)</f>
        <v>280.0243508832598</v>
      </c>
    </row>
    <row r="214" spans="1:7" ht="14.25">
      <c r="A214" s="10">
        <v>213</v>
      </c>
      <c r="B214" s="24" t="s">
        <v>193</v>
      </c>
      <c r="C214" s="11">
        <f>('Warunki mieszkaniowe - dane 20'!D215/'Warunki mieszkaniowe - dane 20'!$D$220)-1</f>
        <v>0.006056201550387552</v>
      </c>
      <c r="D214" s="11">
        <f>('Warunki mieszkaniowe - dane 20'!E215/'Warunki mieszkaniowe - dane 20'!$E$220)-1</f>
        <v>-0.03345724907063197</v>
      </c>
      <c r="E214" s="12">
        <f t="shared" si="9"/>
        <v>6.056201550387552</v>
      </c>
      <c r="F214" s="12">
        <f t="shared" si="10"/>
        <v>-33.45724907063197</v>
      </c>
      <c r="G214" s="13">
        <f>SUM(E214:F214)</f>
        <v>-27.401047520244415</v>
      </c>
    </row>
    <row r="215" spans="1:7" ht="14.25">
      <c r="A215" s="10">
        <v>214</v>
      </c>
      <c r="B215" s="24" t="s">
        <v>194</v>
      </c>
      <c r="C215" s="11">
        <f>('Warunki mieszkaniowe - dane 20'!D216/'Warunki mieszkaniowe - dane 20'!$D$220)-1</f>
        <v>0.0029069767441860517</v>
      </c>
      <c r="D215" s="11">
        <f>('Warunki mieszkaniowe - dane 20'!E216/'Warunki mieszkaniowe - dane 20'!$E$220)-1</f>
        <v>0.029739776951672958</v>
      </c>
      <c r="E215" s="12">
        <f t="shared" si="9"/>
        <v>2.9069767441860517</v>
      </c>
      <c r="F215" s="12">
        <f t="shared" si="10"/>
        <v>29.739776951672958</v>
      </c>
      <c r="G215" s="13">
        <f>SUM(E215:F215)</f>
        <v>32.64675369585901</v>
      </c>
    </row>
    <row r="216" spans="1:7" ht="14.25">
      <c r="A216" s="10">
        <v>215</v>
      </c>
      <c r="B216" s="24" t="s">
        <v>195</v>
      </c>
      <c r="C216" s="11">
        <f>('Warunki mieszkaniowe - dane 20'!D217/'Warunki mieszkaniowe - dane 20'!$D$220)-1</f>
        <v>-0.1637596899224807</v>
      </c>
      <c r="D216" s="11">
        <f>('Warunki mieszkaniowe - dane 20'!E217/'Warunki mieszkaniowe - dane 20'!$E$220)-1</f>
        <v>-0.040892193308550095</v>
      </c>
      <c r="E216" s="12">
        <f t="shared" si="9"/>
        <v>-163.75968992248067</v>
      </c>
      <c r="F216" s="12">
        <f t="shared" si="10"/>
        <v>-40.8921933085501</v>
      </c>
      <c r="G216" s="13">
        <f>SUM(E216:F216)</f>
        <v>-204.65188323103078</v>
      </c>
    </row>
    <row r="217" spans="1:7" ht="14.25">
      <c r="A217" s="10">
        <v>216</v>
      </c>
      <c r="B217" s="24" t="s">
        <v>196</v>
      </c>
      <c r="C217" s="11">
        <f>('Warunki mieszkaniowe - dane 20'!D218/'Warunki mieszkaniowe - dane 20'!$D$220)-1</f>
        <v>0.15528100775193798</v>
      </c>
      <c r="D217" s="11">
        <f>('Warunki mieszkaniowe - dane 20'!E218/'Warunki mieszkaniowe - dane 20'!$E$220)-1</f>
        <v>0.03345724907063197</v>
      </c>
      <c r="E217" s="12">
        <f t="shared" si="9"/>
        <v>155.28100775193798</v>
      </c>
      <c r="F217" s="12">
        <f t="shared" si="10"/>
        <v>33.45724907063197</v>
      </c>
      <c r="G217" s="13">
        <f>SUM(E217:F217)</f>
        <v>188.73825682256995</v>
      </c>
    </row>
    <row r="218" spans="1:7" ht="14.25">
      <c r="A218" s="10">
        <v>217</v>
      </c>
      <c r="B218" s="24" t="s">
        <v>197</v>
      </c>
      <c r="C218" s="11">
        <f>('Warunki mieszkaniowe - dane 20'!D219/'Warunki mieszkaniowe - dane 20'!$D$220)-1</f>
        <v>-0.05450581395348841</v>
      </c>
      <c r="D218" s="11">
        <f>('Warunki mieszkaniowe - dane 20'!E219/'Warunki mieszkaniowe - dane 20'!$E$220)-1</f>
        <v>0.11524163568773238</v>
      </c>
      <c r="E218" s="12">
        <f t="shared" si="9"/>
        <v>-54.50581395348841</v>
      </c>
      <c r="F218" s="12">
        <f t="shared" si="10"/>
        <v>115.24163568773238</v>
      </c>
      <c r="G218" s="13">
        <f>SUM(E218:F218)</f>
        <v>60.73582173424397</v>
      </c>
    </row>
  </sheetData>
  <sheetProtection/>
  <printOptions/>
  <pageMargins left="0.7" right="0.7" top="0.75" bottom="0.75" header="0.3" footer="0.3"/>
  <pageSetup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G218"/>
  <sheetViews>
    <sheetView zoomScalePageLayoutView="0" workbookViewId="0" topLeftCell="A181">
      <selection activeCell="B219" sqref="B219"/>
    </sheetView>
  </sheetViews>
  <sheetFormatPr defaultColWidth="9.140625" defaultRowHeight="15"/>
  <cols>
    <col min="1" max="1" width="12.421875" style="29" customWidth="1"/>
    <col min="2" max="2" width="22.57421875" style="6" customWidth="1"/>
    <col min="3" max="5" width="16.57421875" style="6" customWidth="1"/>
    <col min="6" max="6" width="16.421875" style="6" customWidth="1"/>
    <col min="7" max="7" width="16.57421875" style="16" customWidth="1"/>
    <col min="8" max="16384" width="9.140625" style="6" customWidth="1"/>
  </cols>
  <sheetData>
    <row r="1" spans="1:7" ht="90.75">
      <c r="A1" s="27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5" t="s">
        <v>11</v>
      </c>
    </row>
    <row r="2" spans="1:7" ht="14.25">
      <c r="A2" s="25">
        <v>1</v>
      </c>
      <c r="B2" s="38" t="s">
        <v>71</v>
      </c>
      <c r="C2" s="39">
        <v>0.3660368217054262</v>
      </c>
      <c r="D2" s="39">
        <v>0.36431226765799285</v>
      </c>
      <c r="E2" s="40">
        <v>366.0368217054262</v>
      </c>
      <c r="F2" s="40">
        <v>364.31226765799283</v>
      </c>
      <c r="G2" s="44">
        <v>730.349089363419</v>
      </c>
    </row>
    <row r="3" spans="1:7" ht="14.25">
      <c r="A3" s="25">
        <v>2</v>
      </c>
      <c r="B3" s="38" t="s">
        <v>182</v>
      </c>
      <c r="C3" s="39">
        <v>0.3250968992248062</v>
      </c>
      <c r="D3" s="39">
        <v>0.39033457249070636</v>
      </c>
      <c r="E3" s="40">
        <v>325.09689922480624</v>
      </c>
      <c r="F3" s="40">
        <v>390.33457249070636</v>
      </c>
      <c r="G3" s="44">
        <v>715.4314717155125</v>
      </c>
    </row>
    <row r="4" spans="1:7" ht="15" customHeight="1">
      <c r="A4" s="25">
        <v>3</v>
      </c>
      <c r="B4" s="38" t="s">
        <v>152</v>
      </c>
      <c r="C4" s="39">
        <v>0.3379360465116277</v>
      </c>
      <c r="D4" s="39">
        <v>0.30483271375464693</v>
      </c>
      <c r="E4" s="40">
        <v>337.9360465116277</v>
      </c>
      <c r="F4" s="40">
        <v>304.83271375464693</v>
      </c>
      <c r="G4" s="44">
        <v>642.7687602662746</v>
      </c>
    </row>
    <row r="5" spans="1:7" ht="14.25">
      <c r="A5" s="25">
        <v>4</v>
      </c>
      <c r="B5" s="38" t="s">
        <v>177</v>
      </c>
      <c r="C5" s="39">
        <v>0.37790697674418583</v>
      </c>
      <c r="D5" s="39">
        <v>0.24535315985130124</v>
      </c>
      <c r="E5" s="40">
        <v>377.90697674418584</v>
      </c>
      <c r="F5" s="40">
        <v>245.35315985130123</v>
      </c>
      <c r="G5" s="44">
        <v>623.2601365954871</v>
      </c>
    </row>
    <row r="6" spans="1:7" ht="14.25">
      <c r="A6" s="25">
        <v>5</v>
      </c>
      <c r="B6" s="38" t="s">
        <v>184</v>
      </c>
      <c r="C6" s="39">
        <v>0.18701550387596888</v>
      </c>
      <c r="D6" s="39">
        <v>0.4126394052044611</v>
      </c>
      <c r="E6" s="40">
        <v>187.01550387596888</v>
      </c>
      <c r="F6" s="40">
        <v>412.63940520446107</v>
      </c>
      <c r="G6" s="44">
        <v>599.6549090804299</v>
      </c>
    </row>
    <row r="7" spans="1:7" ht="14.25">
      <c r="A7" s="25">
        <v>6</v>
      </c>
      <c r="B7" s="38" t="s">
        <v>166</v>
      </c>
      <c r="C7" s="39">
        <v>0.2701065891472867</v>
      </c>
      <c r="D7" s="39">
        <v>0.30483271375464693</v>
      </c>
      <c r="E7" s="40">
        <v>270.1065891472867</v>
      </c>
      <c r="F7" s="40">
        <v>304.83271375464693</v>
      </c>
      <c r="G7" s="44">
        <v>574.9393029019336</v>
      </c>
    </row>
    <row r="8" spans="1:7" ht="14.25">
      <c r="A8" s="25">
        <v>7</v>
      </c>
      <c r="B8" s="38" t="s">
        <v>61</v>
      </c>
      <c r="C8" s="39">
        <v>-0.04457364341085279</v>
      </c>
      <c r="D8" s="39">
        <v>0.5427509293680297</v>
      </c>
      <c r="E8" s="40">
        <v>-44.573643410852796</v>
      </c>
      <c r="F8" s="40">
        <v>542.7509293680297</v>
      </c>
      <c r="G8" s="44">
        <v>498.1772859571769</v>
      </c>
    </row>
    <row r="9" spans="1:7" ht="14.25">
      <c r="A9" s="25">
        <v>8</v>
      </c>
      <c r="B9" s="38" t="s">
        <v>212</v>
      </c>
      <c r="C9" s="39">
        <v>0.18435077519379828</v>
      </c>
      <c r="D9" s="39">
        <v>0.2788104089219332</v>
      </c>
      <c r="E9" s="40">
        <v>184.35077519379828</v>
      </c>
      <c r="F9" s="40">
        <v>278.81040892193323</v>
      </c>
      <c r="G9" s="44">
        <v>463.16118411573154</v>
      </c>
    </row>
    <row r="10" spans="1:7" ht="14.25">
      <c r="A10" s="25">
        <v>9</v>
      </c>
      <c r="B10" s="38" t="s">
        <v>129</v>
      </c>
      <c r="C10" s="39">
        <v>0.23522286821705407</v>
      </c>
      <c r="D10" s="39">
        <v>0.2193308550185873</v>
      </c>
      <c r="E10" s="40">
        <v>235.22286821705407</v>
      </c>
      <c r="F10" s="40">
        <v>219.3308550185873</v>
      </c>
      <c r="G10" s="44">
        <v>454.55372323564137</v>
      </c>
    </row>
    <row r="11" spans="1:7" ht="14.25">
      <c r="A11" s="25">
        <v>10</v>
      </c>
      <c r="B11" s="38" t="s">
        <v>94</v>
      </c>
      <c r="C11" s="39">
        <v>0.3294573643410852</v>
      </c>
      <c r="D11" s="39">
        <v>0.11524163568773238</v>
      </c>
      <c r="E11" s="40">
        <v>329.45736434108517</v>
      </c>
      <c r="F11" s="40">
        <v>115.24163568773238</v>
      </c>
      <c r="G11" s="44">
        <v>444.6990000288175</v>
      </c>
    </row>
    <row r="12" spans="1:7" ht="14.25">
      <c r="A12" s="25">
        <v>11</v>
      </c>
      <c r="B12" s="38" t="s">
        <v>76</v>
      </c>
      <c r="C12" s="39">
        <v>0.28125</v>
      </c>
      <c r="D12" s="39">
        <v>0.13382899628252787</v>
      </c>
      <c r="E12" s="40">
        <v>281.25</v>
      </c>
      <c r="F12" s="40">
        <v>133.82899628252787</v>
      </c>
      <c r="G12" s="44">
        <v>415.0789962825279</v>
      </c>
    </row>
    <row r="13" spans="1:7" ht="14.25">
      <c r="A13" s="28">
        <v>12</v>
      </c>
      <c r="B13" s="35" t="s">
        <v>63</v>
      </c>
      <c r="C13" s="36">
        <v>0.24903100775193798</v>
      </c>
      <c r="D13" s="36">
        <v>0.15241635687732358</v>
      </c>
      <c r="E13" s="37">
        <v>249.03100775193798</v>
      </c>
      <c r="F13" s="37">
        <v>152.41635687732358</v>
      </c>
      <c r="G13" s="45">
        <v>401.44736462926153</v>
      </c>
    </row>
    <row r="14" spans="1:7" ht="14.25">
      <c r="A14" s="25">
        <v>13</v>
      </c>
      <c r="B14" s="38" t="s">
        <v>42</v>
      </c>
      <c r="C14" s="39">
        <v>0.24806201550387597</v>
      </c>
      <c r="D14" s="39">
        <v>0.13011152416356886</v>
      </c>
      <c r="E14" s="40">
        <v>248.06201550387595</v>
      </c>
      <c r="F14" s="40">
        <v>130.11152416356884</v>
      </c>
      <c r="G14" s="44">
        <v>378.1735396674448</v>
      </c>
    </row>
    <row r="15" spans="1:7" ht="14.25">
      <c r="A15" s="28">
        <v>14</v>
      </c>
      <c r="B15" s="35" t="s">
        <v>97</v>
      </c>
      <c r="C15" s="36">
        <v>-0.004844961240310086</v>
      </c>
      <c r="D15" s="36">
        <v>0.36431226765799285</v>
      </c>
      <c r="E15" s="37">
        <v>-4.844961240310086</v>
      </c>
      <c r="F15" s="37">
        <v>364.31226765799283</v>
      </c>
      <c r="G15" s="45">
        <v>359.4673064176827</v>
      </c>
    </row>
    <row r="16" spans="1:7" ht="14.25">
      <c r="A16" s="25">
        <v>15</v>
      </c>
      <c r="B16" s="35" t="s">
        <v>188</v>
      </c>
      <c r="C16" s="36">
        <v>0.11094961240310086</v>
      </c>
      <c r="D16" s="36">
        <v>0.24535315985130124</v>
      </c>
      <c r="E16" s="37">
        <v>110.94961240310086</v>
      </c>
      <c r="F16" s="37">
        <v>245.35315985130123</v>
      </c>
      <c r="G16" s="45">
        <v>356.3027722544021</v>
      </c>
    </row>
    <row r="17" spans="1:7" ht="14.25">
      <c r="A17" s="28">
        <v>16</v>
      </c>
      <c r="B17" s="35" t="s">
        <v>113</v>
      </c>
      <c r="C17" s="36">
        <v>0.11385658914728691</v>
      </c>
      <c r="D17" s="36">
        <v>0.1784386617100373</v>
      </c>
      <c r="E17" s="37">
        <v>113.85658914728691</v>
      </c>
      <c r="F17" s="37">
        <v>178.4386617100373</v>
      </c>
      <c r="G17" s="45">
        <v>292.2952508573242</v>
      </c>
    </row>
    <row r="18" spans="1:7" ht="14.25">
      <c r="A18" s="28">
        <v>17</v>
      </c>
      <c r="B18" s="35" t="s">
        <v>204</v>
      </c>
      <c r="C18" s="36">
        <v>0.10029069767441845</v>
      </c>
      <c r="D18" s="36">
        <v>0.18215613382899631</v>
      </c>
      <c r="E18" s="37">
        <v>100.29069767441845</v>
      </c>
      <c r="F18" s="37">
        <v>182.1561338289963</v>
      </c>
      <c r="G18" s="45">
        <v>282.4468315034147</v>
      </c>
    </row>
    <row r="19" spans="1:7" ht="14.25">
      <c r="A19" s="28">
        <v>18</v>
      </c>
      <c r="B19" s="35" t="s">
        <v>192</v>
      </c>
      <c r="C19" s="36">
        <v>0.09786821705426352</v>
      </c>
      <c r="D19" s="36">
        <v>0.18215613382899631</v>
      </c>
      <c r="E19" s="37">
        <v>97.86821705426351</v>
      </c>
      <c r="F19" s="37">
        <v>182.1561338289963</v>
      </c>
      <c r="G19" s="45">
        <v>280.0243508832598</v>
      </c>
    </row>
    <row r="20" spans="1:7" ht="14.25">
      <c r="A20" s="28">
        <v>19</v>
      </c>
      <c r="B20" s="35" t="s">
        <v>43</v>
      </c>
      <c r="C20" s="36">
        <v>0.16351744186046502</v>
      </c>
      <c r="D20" s="36">
        <v>0.10408921933085513</v>
      </c>
      <c r="E20" s="37">
        <v>163.51744186046503</v>
      </c>
      <c r="F20" s="37">
        <v>104.08921933085513</v>
      </c>
      <c r="G20" s="45">
        <v>267.60666119132014</v>
      </c>
    </row>
    <row r="21" spans="1:7" ht="14.25">
      <c r="A21" s="28">
        <v>20</v>
      </c>
      <c r="B21" s="38" t="s">
        <v>159</v>
      </c>
      <c r="C21" s="39">
        <v>0.13057170542635643</v>
      </c>
      <c r="D21" s="39">
        <v>0.10780669144981414</v>
      </c>
      <c r="E21" s="40">
        <v>130.57170542635643</v>
      </c>
      <c r="F21" s="40">
        <v>107.80669144981414</v>
      </c>
      <c r="G21" s="44">
        <v>238.37839687617057</v>
      </c>
    </row>
    <row r="22" spans="1:7" ht="14.25">
      <c r="A22" s="28">
        <v>21</v>
      </c>
      <c r="B22" s="35" t="s">
        <v>99</v>
      </c>
      <c r="C22" s="36">
        <v>-0.04844961240310075</v>
      </c>
      <c r="D22" s="36">
        <v>0.2788104089219332</v>
      </c>
      <c r="E22" s="37">
        <v>-48.44961240310075</v>
      </c>
      <c r="F22" s="37">
        <v>278.81040892193323</v>
      </c>
      <c r="G22" s="45">
        <v>230.36079651883247</v>
      </c>
    </row>
    <row r="23" spans="1:7" ht="14.25">
      <c r="A23" s="28">
        <v>22</v>
      </c>
      <c r="B23" s="35" t="s">
        <v>142</v>
      </c>
      <c r="C23" s="36">
        <v>0.10077519379844957</v>
      </c>
      <c r="D23" s="36">
        <v>0.12639405204460985</v>
      </c>
      <c r="E23" s="37">
        <v>100.77519379844956</v>
      </c>
      <c r="F23" s="37">
        <v>126.39405204460985</v>
      </c>
      <c r="G23" s="45">
        <v>227.1692458430594</v>
      </c>
    </row>
    <row r="24" spans="1:7" ht="14.25">
      <c r="A24" s="28">
        <v>23</v>
      </c>
      <c r="B24" s="35" t="s">
        <v>60</v>
      </c>
      <c r="C24" s="36">
        <v>0.11409883720930214</v>
      </c>
      <c r="D24" s="36">
        <v>0.11152416356877315</v>
      </c>
      <c r="E24" s="37">
        <v>114.09883720930213</v>
      </c>
      <c r="F24" s="37">
        <v>111.52416356877315</v>
      </c>
      <c r="G24" s="45">
        <v>225.62300077807527</v>
      </c>
    </row>
    <row r="25" spans="1:7" ht="14.25">
      <c r="A25" s="28">
        <v>24</v>
      </c>
      <c r="B25" s="35" t="s">
        <v>168</v>
      </c>
      <c r="C25" s="36">
        <v>0.0033914728682169493</v>
      </c>
      <c r="D25" s="36">
        <v>0.2156133828996285</v>
      </c>
      <c r="E25" s="37">
        <v>3.3914728682169493</v>
      </c>
      <c r="F25" s="37">
        <v>215.6133828996285</v>
      </c>
      <c r="G25" s="45">
        <v>219.00485576784544</v>
      </c>
    </row>
    <row r="26" spans="1:7" ht="14.25">
      <c r="A26" s="28">
        <v>25</v>
      </c>
      <c r="B26" s="35" t="s">
        <v>122</v>
      </c>
      <c r="C26" s="36">
        <v>0.18725775193798455</v>
      </c>
      <c r="D26" s="36">
        <v>0.029739776951672958</v>
      </c>
      <c r="E26" s="37">
        <v>187.25775193798455</v>
      </c>
      <c r="F26" s="37">
        <v>29.739776951672958</v>
      </c>
      <c r="G26" s="45">
        <v>216.9975288896575</v>
      </c>
    </row>
    <row r="27" spans="1:7" ht="14.25">
      <c r="A27" s="25">
        <v>26</v>
      </c>
      <c r="B27" s="35" t="s">
        <v>31</v>
      </c>
      <c r="C27" s="36">
        <v>0.22311046511627897</v>
      </c>
      <c r="D27" s="36">
        <v>-0.011152416356877248</v>
      </c>
      <c r="E27" s="37">
        <v>223.11046511627896</v>
      </c>
      <c r="F27" s="37">
        <v>-11.152416356877248</v>
      </c>
      <c r="G27" s="45">
        <v>211.95804875940172</v>
      </c>
    </row>
    <row r="28" spans="1:7" ht="14.25">
      <c r="A28" s="28">
        <v>27</v>
      </c>
      <c r="B28" s="35" t="s">
        <v>224</v>
      </c>
      <c r="C28" s="36">
        <v>-0.005813953488372214</v>
      </c>
      <c r="D28" s="36">
        <v>0.2156133828996285</v>
      </c>
      <c r="E28" s="37">
        <v>-5.813953488372214</v>
      </c>
      <c r="F28" s="37">
        <v>215.6133828996285</v>
      </c>
      <c r="G28" s="45">
        <v>209.79942941125628</v>
      </c>
    </row>
    <row r="29" spans="1:7" ht="14.25">
      <c r="A29" s="28">
        <v>28</v>
      </c>
      <c r="B29" s="35" t="s">
        <v>35</v>
      </c>
      <c r="C29" s="36">
        <v>0.12209302325581395</v>
      </c>
      <c r="D29" s="36">
        <v>0.08550185873605942</v>
      </c>
      <c r="E29" s="37">
        <v>122.09302325581395</v>
      </c>
      <c r="F29" s="37">
        <v>85.50185873605942</v>
      </c>
      <c r="G29" s="45">
        <v>207.59488199187336</v>
      </c>
    </row>
    <row r="30" spans="1:7" ht="14.25">
      <c r="A30" s="28">
        <v>29</v>
      </c>
      <c r="B30" s="38" t="s">
        <v>88</v>
      </c>
      <c r="C30" s="39">
        <v>0.13905038759689914</v>
      </c>
      <c r="D30" s="39">
        <v>0.05204460966542768</v>
      </c>
      <c r="E30" s="40">
        <v>139.05038759689913</v>
      </c>
      <c r="F30" s="40">
        <v>52.04460966542768</v>
      </c>
      <c r="G30" s="44">
        <v>191.0949972623268</v>
      </c>
    </row>
    <row r="31" spans="1:7" ht="14.25">
      <c r="A31" s="28">
        <v>30</v>
      </c>
      <c r="B31" s="35" t="s">
        <v>52</v>
      </c>
      <c r="C31" s="36">
        <v>0.07533914728682167</v>
      </c>
      <c r="D31" s="36">
        <v>0.11524163568773238</v>
      </c>
      <c r="E31" s="37">
        <v>75.33914728682167</v>
      </c>
      <c r="F31" s="37">
        <v>115.24163568773238</v>
      </c>
      <c r="G31" s="45">
        <v>190.58078297455404</v>
      </c>
    </row>
    <row r="32" spans="1:7" ht="14.25">
      <c r="A32" s="28">
        <v>31</v>
      </c>
      <c r="B32" s="35" t="s">
        <v>196</v>
      </c>
      <c r="C32" s="36">
        <v>0.15528100775193798</v>
      </c>
      <c r="D32" s="36">
        <v>0.03345724907063197</v>
      </c>
      <c r="E32" s="37">
        <v>155.28100775193798</v>
      </c>
      <c r="F32" s="37">
        <v>33.45724907063197</v>
      </c>
      <c r="G32" s="45">
        <v>188.73825682256995</v>
      </c>
    </row>
    <row r="33" spans="1:7" ht="14.25">
      <c r="A33" s="28">
        <v>32</v>
      </c>
      <c r="B33" s="35" t="s">
        <v>227</v>
      </c>
      <c r="C33" s="36">
        <v>0.07630813953488369</v>
      </c>
      <c r="D33" s="36">
        <v>0.10780669144981414</v>
      </c>
      <c r="E33" s="37">
        <v>76.3081395348837</v>
      </c>
      <c r="F33" s="37">
        <v>107.80669144981414</v>
      </c>
      <c r="G33" s="45">
        <v>184.11483098469785</v>
      </c>
    </row>
    <row r="34" spans="1:7" ht="14.25">
      <c r="A34" s="25">
        <v>33</v>
      </c>
      <c r="B34" s="35" t="s">
        <v>172</v>
      </c>
      <c r="C34" s="36">
        <v>0.14704457364341073</v>
      </c>
      <c r="D34" s="36">
        <v>0.03345724907063197</v>
      </c>
      <c r="E34" s="37">
        <v>147.04457364341073</v>
      </c>
      <c r="F34" s="37">
        <v>33.45724907063197</v>
      </c>
      <c r="G34" s="45">
        <v>180.5018227140427</v>
      </c>
    </row>
    <row r="35" spans="1:7" ht="14.25">
      <c r="A35" s="28">
        <v>34</v>
      </c>
      <c r="B35" s="35" t="s">
        <v>187</v>
      </c>
      <c r="C35" s="36">
        <v>0.07485465116279055</v>
      </c>
      <c r="D35" s="36">
        <v>0.10408921933085513</v>
      </c>
      <c r="E35" s="37">
        <v>74.85465116279056</v>
      </c>
      <c r="F35" s="37">
        <v>104.08921933085513</v>
      </c>
      <c r="G35" s="45">
        <v>178.9438704936457</v>
      </c>
    </row>
    <row r="36" spans="1:7" ht="14.25">
      <c r="A36" s="28">
        <v>35</v>
      </c>
      <c r="B36" s="35" t="s">
        <v>34</v>
      </c>
      <c r="C36" s="36">
        <v>0.1482558139534884</v>
      </c>
      <c r="D36" s="36">
        <v>0.029739776951672958</v>
      </c>
      <c r="E36" s="37">
        <v>148.25581395348843</v>
      </c>
      <c r="F36" s="37">
        <v>29.739776951672958</v>
      </c>
      <c r="G36" s="45">
        <v>177.99559090516138</v>
      </c>
    </row>
    <row r="37" spans="1:7" ht="14.25">
      <c r="A37" s="28">
        <v>36</v>
      </c>
      <c r="B37" s="35" t="s">
        <v>121</v>
      </c>
      <c r="C37" s="36">
        <v>0.07679263565891481</v>
      </c>
      <c r="D37" s="36">
        <v>0.10037174721189612</v>
      </c>
      <c r="E37" s="37">
        <v>76.7926356589148</v>
      </c>
      <c r="F37" s="37">
        <v>100.37174721189612</v>
      </c>
      <c r="G37" s="45">
        <v>177.16438287081093</v>
      </c>
    </row>
    <row r="38" spans="1:7" ht="14.25">
      <c r="A38" s="28">
        <v>37</v>
      </c>
      <c r="B38" s="35" t="s">
        <v>18</v>
      </c>
      <c r="C38" s="36">
        <v>0.11845930232558133</v>
      </c>
      <c r="D38" s="36">
        <v>0.055762081784386686</v>
      </c>
      <c r="E38" s="37">
        <v>118.45930232558133</v>
      </c>
      <c r="F38" s="37">
        <v>55.76208178438669</v>
      </c>
      <c r="G38" s="45">
        <v>174.22138410996803</v>
      </c>
    </row>
    <row r="39" spans="1:7" ht="14.25">
      <c r="A39" s="28">
        <v>38</v>
      </c>
      <c r="B39" s="35" t="s">
        <v>45</v>
      </c>
      <c r="C39" s="36">
        <v>0.11070736434108519</v>
      </c>
      <c r="D39" s="36">
        <v>0.06319702602230493</v>
      </c>
      <c r="E39" s="37">
        <v>110.7073643410852</v>
      </c>
      <c r="F39" s="37">
        <v>63.197026022304925</v>
      </c>
      <c r="G39" s="45">
        <v>173.90439036339012</v>
      </c>
    </row>
    <row r="40" spans="1:7" ht="14.25">
      <c r="A40" s="28">
        <v>39</v>
      </c>
      <c r="B40" s="35" t="s">
        <v>111</v>
      </c>
      <c r="C40" s="36">
        <v>0.14534883720930236</v>
      </c>
      <c r="D40" s="36">
        <v>0.02602230483271395</v>
      </c>
      <c r="E40" s="37">
        <v>145.34883720930236</v>
      </c>
      <c r="F40" s="37">
        <v>26.02230483271395</v>
      </c>
      <c r="G40" s="45">
        <v>171.37114204201632</v>
      </c>
    </row>
    <row r="41" spans="1:7" ht="14.25">
      <c r="A41" s="28">
        <v>40</v>
      </c>
      <c r="B41" s="35" t="s">
        <v>20</v>
      </c>
      <c r="C41" s="36">
        <v>0.006298449612403001</v>
      </c>
      <c r="D41" s="36">
        <v>0.16356877323420083</v>
      </c>
      <c r="E41" s="37">
        <v>6.298449612403001</v>
      </c>
      <c r="F41" s="37">
        <v>163.56877323420082</v>
      </c>
      <c r="G41" s="45">
        <v>169.86722284660382</v>
      </c>
    </row>
    <row r="42" spans="1:7" ht="14.25">
      <c r="A42" s="28">
        <v>41</v>
      </c>
      <c r="B42" s="35" t="s">
        <v>69</v>
      </c>
      <c r="C42" s="36">
        <v>-0.13783914728682178</v>
      </c>
      <c r="D42" s="36">
        <v>0.30483271375464693</v>
      </c>
      <c r="E42" s="37">
        <v>-137.83914728682177</v>
      </c>
      <c r="F42" s="37">
        <v>304.83271375464693</v>
      </c>
      <c r="G42" s="45">
        <v>166.99356646782516</v>
      </c>
    </row>
    <row r="43" spans="1:7" ht="14.25">
      <c r="A43" s="28">
        <v>42</v>
      </c>
      <c r="B43" s="35" t="s">
        <v>21</v>
      </c>
      <c r="C43" s="36">
        <v>0.043846899224806224</v>
      </c>
      <c r="D43" s="36">
        <v>0.11895910780669161</v>
      </c>
      <c r="E43" s="37">
        <v>43.84689922480622</v>
      </c>
      <c r="F43" s="37">
        <v>118.9591078066916</v>
      </c>
      <c r="G43" s="45">
        <v>162.8060070314978</v>
      </c>
    </row>
    <row r="44" spans="1:7" ht="14.25">
      <c r="A44" s="28">
        <v>43</v>
      </c>
      <c r="B44" s="35" t="s">
        <v>73</v>
      </c>
      <c r="C44" s="36">
        <v>0.08672480620155043</v>
      </c>
      <c r="D44" s="36">
        <v>0.07434944237918217</v>
      </c>
      <c r="E44" s="37">
        <v>86.72480620155044</v>
      </c>
      <c r="F44" s="37">
        <v>74.34944237918218</v>
      </c>
      <c r="G44" s="45">
        <v>161.07424858073261</v>
      </c>
    </row>
    <row r="45" spans="1:7" ht="14.25">
      <c r="A45" s="28">
        <v>44</v>
      </c>
      <c r="B45" s="35" t="s">
        <v>62</v>
      </c>
      <c r="C45" s="36">
        <v>0.09617248062015493</v>
      </c>
      <c r="D45" s="36">
        <v>0.055762081784386686</v>
      </c>
      <c r="E45" s="37">
        <v>96.17248062015493</v>
      </c>
      <c r="F45" s="37">
        <v>55.76208178438669</v>
      </c>
      <c r="G45" s="45">
        <v>151.93456240454162</v>
      </c>
    </row>
    <row r="46" spans="1:7" ht="14.25">
      <c r="A46" s="28">
        <v>45</v>
      </c>
      <c r="B46" s="35" t="s">
        <v>191</v>
      </c>
      <c r="C46" s="36">
        <v>0.06613372093023262</v>
      </c>
      <c r="D46" s="36">
        <v>0.0780669144981414</v>
      </c>
      <c r="E46" s="37">
        <v>66.13372093023261</v>
      </c>
      <c r="F46" s="37">
        <v>78.0669144981414</v>
      </c>
      <c r="G46" s="45">
        <v>144.20063542837403</v>
      </c>
    </row>
    <row r="47" spans="1:7" ht="14.25">
      <c r="A47" s="28">
        <v>46</v>
      </c>
      <c r="B47" s="35" t="s">
        <v>49</v>
      </c>
      <c r="C47" s="36">
        <v>0.07461240310077533</v>
      </c>
      <c r="D47" s="36">
        <v>0.059479553903345694</v>
      </c>
      <c r="E47" s="37">
        <v>74.61240310077532</v>
      </c>
      <c r="F47" s="37">
        <v>59.479553903345696</v>
      </c>
      <c r="G47" s="45">
        <v>134.091957004121</v>
      </c>
    </row>
    <row r="48" spans="1:7" ht="14.25">
      <c r="A48" s="28">
        <v>47</v>
      </c>
      <c r="B48" s="35" t="s">
        <v>119</v>
      </c>
      <c r="C48" s="36">
        <v>-0.019379844961240345</v>
      </c>
      <c r="D48" s="36">
        <v>0.14869888475836435</v>
      </c>
      <c r="E48" s="37">
        <v>-19.379844961240345</v>
      </c>
      <c r="F48" s="37">
        <v>148.69888475836436</v>
      </c>
      <c r="G48" s="45">
        <v>129.31903979712402</v>
      </c>
    </row>
    <row r="49" spans="1:7" ht="14.25">
      <c r="A49" s="28">
        <v>48</v>
      </c>
      <c r="B49" s="35" t="s">
        <v>82</v>
      </c>
      <c r="C49" s="36">
        <v>0.07679263565891481</v>
      </c>
      <c r="D49" s="36">
        <v>0.05204460966542768</v>
      </c>
      <c r="E49" s="37">
        <v>76.7926356589148</v>
      </c>
      <c r="F49" s="37">
        <v>52.04460966542768</v>
      </c>
      <c r="G49" s="45">
        <v>128.8372453243425</v>
      </c>
    </row>
    <row r="50" spans="1:7" ht="14.25">
      <c r="A50" s="28">
        <v>49</v>
      </c>
      <c r="B50" s="35" t="s">
        <v>148</v>
      </c>
      <c r="C50" s="36">
        <v>0.10513565891472854</v>
      </c>
      <c r="D50" s="36">
        <v>0.02230483271375472</v>
      </c>
      <c r="E50" s="37">
        <v>105.13565891472854</v>
      </c>
      <c r="F50" s="37">
        <v>22.30483271375472</v>
      </c>
      <c r="G50" s="45">
        <v>127.44049162848326</v>
      </c>
    </row>
    <row r="51" spans="1:7" ht="14.25">
      <c r="A51" s="28">
        <v>50</v>
      </c>
      <c r="B51" s="35" t="s">
        <v>101</v>
      </c>
      <c r="C51" s="36">
        <v>0.028100775193798277</v>
      </c>
      <c r="D51" s="36">
        <v>0.09665427509293689</v>
      </c>
      <c r="E51" s="37">
        <v>28.100775193798277</v>
      </c>
      <c r="F51" s="37">
        <v>96.6542750929369</v>
      </c>
      <c r="G51" s="45">
        <v>124.75505028673518</v>
      </c>
    </row>
    <row r="52" spans="1:7" ht="14.25">
      <c r="A52" s="28">
        <v>51</v>
      </c>
      <c r="B52" s="35" t="s">
        <v>136</v>
      </c>
      <c r="C52" s="36">
        <v>0.035610465116278966</v>
      </c>
      <c r="D52" s="36">
        <v>0.08550185873605942</v>
      </c>
      <c r="E52" s="37">
        <v>35.61046511627897</v>
      </c>
      <c r="F52" s="37">
        <v>85.50185873605942</v>
      </c>
      <c r="G52" s="45">
        <v>121.11232385233839</v>
      </c>
    </row>
    <row r="53" spans="1:7" ht="14.25">
      <c r="A53" s="28">
        <v>52</v>
      </c>
      <c r="B53" s="35" t="s">
        <v>67</v>
      </c>
      <c r="C53" s="36">
        <v>0.07751937984496116</v>
      </c>
      <c r="D53" s="36">
        <v>0.040892193308550207</v>
      </c>
      <c r="E53" s="37">
        <v>77.51937984496115</v>
      </c>
      <c r="F53" s="37">
        <v>40.892193308550205</v>
      </c>
      <c r="G53" s="45">
        <v>118.41157315351136</v>
      </c>
    </row>
    <row r="54" spans="1:7" ht="14.25">
      <c r="A54" s="28">
        <v>53</v>
      </c>
      <c r="B54" s="35" t="s">
        <v>146</v>
      </c>
      <c r="C54" s="36">
        <v>0.1514050387596899</v>
      </c>
      <c r="D54" s="36">
        <v>-0.03345724907063197</v>
      </c>
      <c r="E54" s="37">
        <v>151.40503875968992</v>
      </c>
      <c r="F54" s="37">
        <v>-33.45724907063197</v>
      </c>
      <c r="G54" s="45">
        <v>117.94778968905794</v>
      </c>
    </row>
    <row r="55" spans="1:7" ht="14.25">
      <c r="A55" s="28">
        <v>54</v>
      </c>
      <c r="B55" s="35" t="s">
        <v>153</v>
      </c>
      <c r="C55" s="36">
        <v>0.14219961240310064</v>
      </c>
      <c r="D55" s="36">
        <v>-0.026022304832713727</v>
      </c>
      <c r="E55" s="37">
        <v>142.19961240310064</v>
      </c>
      <c r="F55" s="37">
        <v>-26.02230483271373</v>
      </c>
      <c r="G55" s="45">
        <v>116.17730757038692</v>
      </c>
    </row>
    <row r="56" spans="1:7" ht="14.25">
      <c r="A56" s="28">
        <v>55</v>
      </c>
      <c r="B56" s="35" t="s">
        <v>225</v>
      </c>
      <c r="C56" s="36">
        <v>0.04505813953488369</v>
      </c>
      <c r="D56" s="36">
        <v>0.07063197026022316</v>
      </c>
      <c r="E56" s="37">
        <v>45.05813953488369</v>
      </c>
      <c r="F56" s="37">
        <v>70.63197026022317</v>
      </c>
      <c r="G56" s="45">
        <v>115.69010979510686</v>
      </c>
    </row>
    <row r="57" spans="1:7" ht="14.25">
      <c r="A57" s="28">
        <v>56</v>
      </c>
      <c r="B57" s="35" t="s">
        <v>145</v>
      </c>
      <c r="C57" s="36">
        <v>0.07461240310077533</v>
      </c>
      <c r="D57" s="36">
        <v>0.040892193308550207</v>
      </c>
      <c r="E57" s="37">
        <v>74.61240310077532</v>
      </c>
      <c r="F57" s="37">
        <v>40.892193308550205</v>
      </c>
      <c r="G57" s="45">
        <v>115.50459640932553</v>
      </c>
    </row>
    <row r="58" spans="1:7" ht="14.25">
      <c r="A58" s="28">
        <v>57</v>
      </c>
      <c r="B58" s="35" t="s">
        <v>126</v>
      </c>
      <c r="C58" s="36">
        <v>0.08139534883720922</v>
      </c>
      <c r="D58" s="36">
        <v>0.029739776951672958</v>
      </c>
      <c r="E58" s="37">
        <v>81.39534883720923</v>
      </c>
      <c r="F58" s="37">
        <v>29.739776951672958</v>
      </c>
      <c r="G58" s="45">
        <v>111.13512578888219</v>
      </c>
    </row>
    <row r="59" spans="1:7" ht="14.25">
      <c r="A59" s="28">
        <v>58</v>
      </c>
      <c r="B59" s="35" t="s">
        <v>128</v>
      </c>
      <c r="C59" s="36">
        <v>0.05135658914728669</v>
      </c>
      <c r="D59" s="36">
        <v>0.059479553903345694</v>
      </c>
      <c r="E59" s="37">
        <v>51.35658914728669</v>
      </c>
      <c r="F59" s="37">
        <v>59.479553903345696</v>
      </c>
      <c r="G59" s="45">
        <v>110.83614305063239</v>
      </c>
    </row>
    <row r="60" spans="1:7" ht="14.25">
      <c r="A60" s="28">
        <v>59</v>
      </c>
      <c r="B60" s="35" t="s">
        <v>89</v>
      </c>
      <c r="C60" s="36">
        <v>-0.06007751937984496</v>
      </c>
      <c r="D60" s="36">
        <v>0.16728624535315983</v>
      </c>
      <c r="E60" s="37">
        <v>-60.07751937984496</v>
      </c>
      <c r="F60" s="37">
        <v>167.28624535315984</v>
      </c>
      <c r="G60" s="45">
        <v>107.20872597331488</v>
      </c>
    </row>
    <row r="61" spans="1:7" ht="14.25">
      <c r="A61" s="28">
        <v>60</v>
      </c>
      <c r="B61" s="35" t="s">
        <v>112</v>
      </c>
      <c r="C61" s="36">
        <v>0.06007751937984507</v>
      </c>
      <c r="D61" s="36">
        <v>0.04460966542750944</v>
      </c>
      <c r="E61" s="37">
        <v>60.07751937984507</v>
      </c>
      <c r="F61" s="37">
        <v>44.60966542750944</v>
      </c>
      <c r="G61" s="45">
        <v>104.68718480735451</v>
      </c>
    </row>
    <row r="62" spans="1:7" ht="14.25">
      <c r="A62" s="28">
        <v>61</v>
      </c>
      <c r="B62" s="35" t="s">
        <v>74</v>
      </c>
      <c r="C62" s="36">
        <v>-0.007509689922480689</v>
      </c>
      <c r="D62" s="36">
        <v>0.11152416356877315</v>
      </c>
      <c r="E62" s="37">
        <v>-7.509689922480689</v>
      </c>
      <c r="F62" s="37">
        <v>111.52416356877315</v>
      </c>
      <c r="G62" s="45">
        <v>104.01447364629246</v>
      </c>
    </row>
    <row r="63" spans="1:7" ht="14.25">
      <c r="A63" s="28">
        <v>62</v>
      </c>
      <c r="B63" s="35" t="s">
        <v>15</v>
      </c>
      <c r="C63" s="36">
        <v>0.08163759689922467</v>
      </c>
      <c r="D63" s="36">
        <v>0.02230483271375472</v>
      </c>
      <c r="E63" s="37">
        <v>81.63759689922468</v>
      </c>
      <c r="F63" s="37">
        <v>22.30483271375472</v>
      </c>
      <c r="G63" s="45">
        <v>103.9424296129794</v>
      </c>
    </row>
    <row r="64" spans="1:7" ht="14.25">
      <c r="A64" s="28">
        <v>63</v>
      </c>
      <c r="B64" s="35" t="s">
        <v>149</v>
      </c>
      <c r="C64" s="36">
        <v>0.029069767441860517</v>
      </c>
      <c r="D64" s="36">
        <v>0.07434944237918217</v>
      </c>
      <c r="E64" s="37">
        <v>29.069767441860517</v>
      </c>
      <c r="F64" s="37">
        <v>74.34944237918218</v>
      </c>
      <c r="G64" s="45">
        <v>103.4192098210427</v>
      </c>
    </row>
    <row r="65" spans="1:7" ht="14.25">
      <c r="A65" s="28">
        <v>64</v>
      </c>
      <c r="B65" s="35" t="s">
        <v>150</v>
      </c>
      <c r="C65" s="36">
        <v>0.09835271317829442</v>
      </c>
      <c r="D65" s="36">
        <v>0.003717472118959231</v>
      </c>
      <c r="E65" s="37">
        <v>98.35271317829441</v>
      </c>
      <c r="F65" s="37">
        <v>3.717472118959231</v>
      </c>
      <c r="G65" s="45">
        <v>102.07018529725364</v>
      </c>
    </row>
    <row r="66" spans="1:7" ht="14.25">
      <c r="A66" s="28">
        <v>65</v>
      </c>
      <c r="B66" s="35" t="s">
        <v>25</v>
      </c>
      <c r="C66" s="36">
        <v>0.023013565891472965</v>
      </c>
      <c r="D66" s="36">
        <v>0.0780669144981414</v>
      </c>
      <c r="E66" s="37">
        <v>23.013565891472965</v>
      </c>
      <c r="F66" s="37">
        <v>78.0669144981414</v>
      </c>
      <c r="G66" s="45">
        <v>101.08048038961437</v>
      </c>
    </row>
    <row r="67" spans="1:7" ht="14.25">
      <c r="A67" s="28">
        <v>66</v>
      </c>
      <c r="B67" s="35" t="s">
        <v>123</v>
      </c>
      <c r="C67" s="36">
        <v>-0.0016957364341084746</v>
      </c>
      <c r="D67" s="36">
        <v>0.10037174721189612</v>
      </c>
      <c r="E67" s="37">
        <v>-1.6957364341084746</v>
      </c>
      <c r="F67" s="37">
        <v>100.37174721189612</v>
      </c>
      <c r="G67" s="45">
        <v>98.67601077778765</v>
      </c>
    </row>
    <row r="68" spans="1:7" ht="14.25">
      <c r="A68" s="28">
        <v>67</v>
      </c>
      <c r="B68" s="35" t="s">
        <v>198</v>
      </c>
      <c r="C68" s="36">
        <v>0.04578488372093026</v>
      </c>
      <c r="D68" s="36">
        <v>0.05204460966542768</v>
      </c>
      <c r="E68" s="37">
        <v>45.78488372093026</v>
      </c>
      <c r="F68" s="37">
        <v>52.04460966542768</v>
      </c>
      <c r="G68" s="45">
        <v>97.82949338635794</v>
      </c>
    </row>
    <row r="69" spans="1:7" ht="14.25">
      <c r="A69" s="28">
        <v>68</v>
      </c>
      <c r="B69" s="35" t="s">
        <v>66</v>
      </c>
      <c r="C69" s="36">
        <v>0.10125968992248069</v>
      </c>
      <c r="D69" s="36">
        <v>-0.0037174721189590088</v>
      </c>
      <c r="E69" s="37">
        <v>101.25968992248069</v>
      </c>
      <c r="F69" s="37">
        <v>-3.7174721189590088</v>
      </c>
      <c r="G69" s="45">
        <v>97.54221780352168</v>
      </c>
    </row>
    <row r="70" spans="1:7" ht="14.25">
      <c r="A70" s="28">
        <v>69</v>
      </c>
      <c r="B70" s="35" t="s">
        <v>100</v>
      </c>
      <c r="C70" s="36">
        <v>0.05789728682170536</v>
      </c>
      <c r="D70" s="36">
        <v>0.037174721189590976</v>
      </c>
      <c r="E70" s="37">
        <v>57.897286821705364</v>
      </c>
      <c r="F70" s="37">
        <v>37.174721189590976</v>
      </c>
      <c r="G70" s="45">
        <v>95.07200801129633</v>
      </c>
    </row>
    <row r="71" spans="1:7" ht="14.25">
      <c r="A71" s="28">
        <v>70</v>
      </c>
      <c r="B71" s="35" t="s">
        <v>217</v>
      </c>
      <c r="C71" s="36">
        <v>0.037548449612403</v>
      </c>
      <c r="D71" s="36">
        <v>0.055762081784386686</v>
      </c>
      <c r="E71" s="37">
        <v>37.548449612403004</v>
      </c>
      <c r="F71" s="37">
        <v>55.76208178438669</v>
      </c>
      <c r="G71" s="45">
        <v>93.31053139678968</v>
      </c>
    </row>
    <row r="72" spans="1:7" ht="14.25">
      <c r="A72" s="28">
        <v>71</v>
      </c>
      <c r="B72" s="35" t="s">
        <v>24</v>
      </c>
      <c r="C72" s="36">
        <v>0.05184108527131781</v>
      </c>
      <c r="D72" s="36">
        <v>0.040892193308550207</v>
      </c>
      <c r="E72" s="37">
        <v>51.84108527131781</v>
      </c>
      <c r="F72" s="37">
        <v>40.892193308550205</v>
      </c>
      <c r="G72" s="45">
        <v>92.73327857986801</v>
      </c>
    </row>
    <row r="73" spans="1:7" ht="14.25">
      <c r="A73" s="28">
        <v>72</v>
      </c>
      <c r="B73" s="35" t="s">
        <v>83</v>
      </c>
      <c r="C73" s="36">
        <v>-0.019379844961240345</v>
      </c>
      <c r="D73" s="36">
        <v>0.11152416356877315</v>
      </c>
      <c r="E73" s="37">
        <v>-19.379844961240345</v>
      </c>
      <c r="F73" s="37">
        <v>111.52416356877315</v>
      </c>
      <c r="G73" s="45">
        <v>92.1443186075328</v>
      </c>
    </row>
    <row r="74" spans="1:7" ht="14.25">
      <c r="A74" s="28">
        <v>73</v>
      </c>
      <c r="B74" s="35" t="s">
        <v>162</v>
      </c>
      <c r="C74" s="36">
        <v>0.06516472868217038</v>
      </c>
      <c r="D74" s="36">
        <v>0.02602230483271395</v>
      </c>
      <c r="E74" s="37">
        <v>65.16472868217038</v>
      </c>
      <c r="F74" s="37">
        <v>26.02230483271395</v>
      </c>
      <c r="G74" s="45">
        <v>91.18703351488432</v>
      </c>
    </row>
    <row r="75" spans="1:7" ht="14.25">
      <c r="A75" s="28">
        <v>74</v>
      </c>
      <c r="B75" s="35" t="s">
        <v>32</v>
      </c>
      <c r="C75" s="36">
        <v>0.007025193798449569</v>
      </c>
      <c r="D75" s="36">
        <v>0.07434944237918217</v>
      </c>
      <c r="E75" s="37">
        <v>7.025193798449569</v>
      </c>
      <c r="F75" s="37">
        <v>74.34944237918218</v>
      </c>
      <c r="G75" s="45">
        <v>81.37463617763174</v>
      </c>
    </row>
    <row r="76" spans="1:7" s="15" customFormat="1" ht="14.25">
      <c r="A76" s="28">
        <v>75</v>
      </c>
      <c r="B76" s="35" t="s">
        <v>131</v>
      </c>
      <c r="C76" s="36">
        <v>0.06201550387596888</v>
      </c>
      <c r="D76" s="36">
        <v>0.014869888475836479</v>
      </c>
      <c r="E76" s="37">
        <v>62.01550387596888</v>
      </c>
      <c r="F76" s="37">
        <v>14.869888475836479</v>
      </c>
      <c r="G76" s="45">
        <v>76.88539235180536</v>
      </c>
    </row>
    <row r="77" spans="1:7" ht="14.25">
      <c r="A77" s="28">
        <v>76</v>
      </c>
      <c r="B77" s="35" t="s">
        <v>16</v>
      </c>
      <c r="C77" s="36">
        <v>0</v>
      </c>
      <c r="D77" s="36">
        <v>0.07434944237918217</v>
      </c>
      <c r="E77" s="37">
        <v>0</v>
      </c>
      <c r="F77" s="37">
        <v>74.34944237918218</v>
      </c>
      <c r="G77" s="45">
        <v>74.34944237918218</v>
      </c>
    </row>
    <row r="78" spans="1:7" ht="14.25">
      <c r="A78" s="28">
        <v>77</v>
      </c>
      <c r="B78" s="35" t="s">
        <v>107</v>
      </c>
      <c r="C78" s="36">
        <v>0.08890503875968991</v>
      </c>
      <c r="D78" s="36">
        <v>-0.014869888475836368</v>
      </c>
      <c r="E78" s="37">
        <v>88.90503875968992</v>
      </c>
      <c r="F78" s="37">
        <v>-14.869888475836369</v>
      </c>
      <c r="G78" s="45">
        <v>74.03515028385354</v>
      </c>
    </row>
    <row r="79" spans="1:7" ht="14.25">
      <c r="A79" s="28">
        <v>78</v>
      </c>
      <c r="B79" s="35" t="s">
        <v>93</v>
      </c>
      <c r="C79" s="36">
        <v>0.01671511627906974</v>
      </c>
      <c r="D79" s="36">
        <v>0.055762081784386686</v>
      </c>
      <c r="E79" s="37">
        <v>16.71511627906974</v>
      </c>
      <c r="F79" s="37">
        <v>55.76208178438669</v>
      </c>
      <c r="G79" s="45">
        <v>72.47719806345643</v>
      </c>
    </row>
    <row r="80" spans="1:7" ht="14.25">
      <c r="A80" s="28">
        <v>79</v>
      </c>
      <c r="B80" s="35" t="s">
        <v>190</v>
      </c>
      <c r="C80" s="36">
        <v>0.049903100775193776</v>
      </c>
      <c r="D80" s="36">
        <v>0.018587360594795488</v>
      </c>
      <c r="E80" s="37">
        <v>49.90310077519378</v>
      </c>
      <c r="F80" s="37">
        <v>18.587360594795488</v>
      </c>
      <c r="G80" s="45">
        <v>68.49046136998926</v>
      </c>
    </row>
    <row r="81" spans="1:7" ht="14.25">
      <c r="A81" s="28">
        <v>80</v>
      </c>
      <c r="B81" s="35" t="s">
        <v>79</v>
      </c>
      <c r="C81" s="36">
        <v>0.0906007751937985</v>
      </c>
      <c r="D81" s="36">
        <v>-0.022304832713754608</v>
      </c>
      <c r="E81" s="37">
        <v>90.6007751937985</v>
      </c>
      <c r="F81" s="37">
        <v>-22.304832713754607</v>
      </c>
      <c r="G81" s="45">
        <v>68.29594248004389</v>
      </c>
    </row>
    <row r="82" spans="1:7" ht="14.25">
      <c r="A82" s="28">
        <v>81</v>
      </c>
      <c r="B82" s="35" t="s">
        <v>221</v>
      </c>
      <c r="C82" s="36">
        <v>-0.020106589147286802</v>
      </c>
      <c r="D82" s="36">
        <v>0.08550185873605942</v>
      </c>
      <c r="E82" s="37">
        <v>-20.1065891472868</v>
      </c>
      <c r="F82" s="37">
        <v>85.50185873605942</v>
      </c>
      <c r="G82" s="45">
        <v>65.39526958877262</v>
      </c>
    </row>
    <row r="83" spans="1:7" ht="14.25">
      <c r="A83" s="28">
        <v>82</v>
      </c>
      <c r="B83" s="35" t="s">
        <v>127</v>
      </c>
      <c r="C83" s="36">
        <v>0.0777616279069766</v>
      </c>
      <c r="D83" s="36">
        <v>-0.014869888475836368</v>
      </c>
      <c r="E83" s="37">
        <v>77.7616279069766</v>
      </c>
      <c r="F83" s="37">
        <v>-14.869888475836369</v>
      </c>
      <c r="G83" s="45">
        <v>62.89173943114023</v>
      </c>
    </row>
    <row r="84" spans="1:7" ht="14.25">
      <c r="A84" s="28">
        <v>83</v>
      </c>
      <c r="B84" s="35" t="s">
        <v>197</v>
      </c>
      <c r="C84" s="36">
        <v>-0.05450581395348841</v>
      </c>
      <c r="D84" s="36">
        <v>0.11524163568773238</v>
      </c>
      <c r="E84" s="37">
        <v>-54.50581395348841</v>
      </c>
      <c r="F84" s="37">
        <v>115.24163568773238</v>
      </c>
      <c r="G84" s="45">
        <v>60.73582173424397</v>
      </c>
    </row>
    <row r="85" spans="1:7" ht="14.25">
      <c r="A85" s="28">
        <v>84</v>
      </c>
      <c r="B85" s="35" t="s">
        <v>171</v>
      </c>
      <c r="C85" s="36">
        <v>0.07558139534883712</v>
      </c>
      <c r="D85" s="36">
        <v>-0.014869888475836368</v>
      </c>
      <c r="E85" s="37">
        <v>75.58139534883712</v>
      </c>
      <c r="F85" s="37">
        <v>-14.869888475836369</v>
      </c>
      <c r="G85" s="45">
        <v>60.71150687300075</v>
      </c>
    </row>
    <row r="86" spans="1:7" ht="14.25">
      <c r="A86" s="28">
        <v>85</v>
      </c>
      <c r="B86" s="35" t="s">
        <v>90</v>
      </c>
      <c r="C86" s="36">
        <v>-0.0678294573643411</v>
      </c>
      <c r="D86" s="36">
        <v>0.12639405204460985</v>
      </c>
      <c r="E86" s="37">
        <v>-67.8294573643411</v>
      </c>
      <c r="F86" s="37">
        <v>126.39405204460985</v>
      </c>
      <c r="G86" s="45">
        <v>58.564594680268755</v>
      </c>
    </row>
    <row r="87" spans="1:7" ht="14.25">
      <c r="A87" s="25">
        <v>86</v>
      </c>
      <c r="B87" s="35" t="s">
        <v>104</v>
      </c>
      <c r="C87" s="36">
        <v>-0.03779069767441867</v>
      </c>
      <c r="D87" s="36">
        <v>0.09293680297397766</v>
      </c>
      <c r="E87" s="37">
        <v>-37.790697674418674</v>
      </c>
      <c r="F87" s="37">
        <v>92.93680297397766</v>
      </c>
      <c r="G87" s="45">
        <v>55.14610529955899</v>
      </c>
    </row>
    <row r="88" spans="1:7" ht="14.25">
      <c r="A88" s="28">
        <v>87</v>
      </c>
      <c r="B88" s="35" t="s">
        <v>208</v>
      </c>
      <c r="C88" s="36">
        <v>-0.07751937984496127</v>
      </c>
      <c r="D88" s="36">
        <v>0.13011152416356886</v>
      </c>
      <c r="E88" s="37">
        <v>-77.51937984496126</v>
      </c>
      <c r="F88" s="37">
        <v>130.11152416356884</v>
      </c>
      <c r="G88" s="45">
        <v>52.59214431860758</v>
      </c>
    </row>
    <row r="89" spans="1:7" ht="14.25">
      <c r="A89" s="28">
        <v>88</v>
      </c>
      <c r="B89" s="38" t="s">
        <v>27</v>
      </c>
      <c r="C89" s="39">
        <v>0.08551356589147296</v>
      </c>
      <c r="D89" s="39">
        <v>-0.03345724907063197</v>
      </c>
      <c r="E89" s="40">
        <v>85.51356589147296</v>
      </c>
      <c r="F89" s="40">
        <v>-33.45724907063197</v>
      </c>
      <c r="G89" s="44">
        <v>52.056316820841</v>
      </c>
    </row>
    <row r="90" spans="1:7" ht="14.25">
      <c r="A90" s="28">
        <v>89</v>
      </c>
      <c r="B90" s="35" t="s">
        <v>175</v>
      </c>
      <c r="C90" s="36">
        <v>0.11845930232558133</v>
      </c>
      <c r="D90" s="36">
        <v>-0.06691449814126382</v>
      </c>
      <c r="E90" s="37">
        <v>118.45930232558133</v>
      </c>
      <c r="F90" s="37">
        <v>-66.91449814126382</v>
      </c>
      <c r="G90" s="45">
        <v>51.54480418431751</v>
      </c>
    </row>
    <row r="91" spans="1:7" ht="14.25">
      <c r="A91" s="28">
        <v>90</v>
      </c>
      <c r="B91" s="35" t="s">
        <v>139</v>
      </c>
      <c r="C91" s="36">
        <v>-0.054263565891472965</v>
      </c>
      <c r="D91" s="36">
        <v>0.10408921933085513</v>
      </c>
      <c r="E91" s="37">
        <v>-54.263565891472965</v>
      </c>
      <c r="F91" s="37">
        <v>104.08921933085513</v>
      </c>
      <c r="G91" s="45">
        <v>49.825653439382165</v>
      </c>
    </row>
    <row r="92" spans="1:7" ht="14.25">
      <c r="A92" s="28">
        <v>91</v>
      </c>
      <c r="B92" s="35" t="s">
        <v>81</v>
      </c>
      <c r="C92" s="36">
        <v>-0.002664728682170603</v>
      </c>
      <c r="D92" s="36">
        <v>0.05204460966542768</v>
      </c>
      <c r="E92" s="37">
        <v>-2.664728682170603</v>
      </c>
      <c r="F92" s="37">
        <v>52.04460966542768</v>
      </c>
      <c r="G92" s="45">
        <v>49.379880983257074</v>
      </c>
    </row>
    <row r="93" spans="1:7" ht="14.25">
      <c r="A93" s="28">
        <v>92</v>
      </c>
      <c r="B93" s="35" t="s">
        <v>215</v>
      </c>
      <c r="C93" s="36">
        <v>0.028585271317829397</v>
      </c>
      <c r="D93" s="36">
        <v>0.014869888475836479</v>
      </c>
      <c r="E93" s="37">
        <v>28.585271317829395</v>
      </c>
      <c r="F93" s="37">
        <v>14.869888475836479</v>
      </c>
      <c r="G93" s="45">
        <v>43.45515979366587</v>
      </c>
    </row>
    <row r="94" spans="1:7" ht="14.25">
      <c r="A94" s="28">
        <v>93</v>
      </c>
      <c r="B94" s="35" t="s">
        <v>36</v>
      </c>
      <c r="C94" s="36">
        <v>0.046269379844961156</v>
      </c>
      <c r="D94" s="36">
        <v>-0.011152416356877248</v>
      </c>
      <c r="E94" s="37">
        <v>46.26937984496116</v>
      </c>
      <c r="F94" s="37">
        <v>-11.152416356877248</v>
      </c>
      <c r="G94" s="45">
        <v>35.11696348808391</v>
      </c>
    </row>
    <row r="95" spans="1:7" ht="14.25">
      <c r="A95" s="28">
        <v>94</v>
      </c>
      <c r="B95" s="35" t="s">
        <v>29</v>
      </c>
      <c r="C95" s="36">
        <v>0.03343023255813948</v>
      </c>
      <c r="D95" s="36">
        <v>0</v>
      </c>
      <c r="E95" s="37">
        <v>33.43023255813948</v>
      </c>
      <c r="F95" s="37">
        <v>0</v>
      </c>
      <c r="G95" s="45">
        <v>33.43023255813948</v>
      </c>
    </row>
    <row r="96" spans="1:7" ht="14.25">
      <c r="A96" s="28">
        <v>95</v>
      </c>
      <c r="B96" s="35" t="s">
        <v>194</v>
      </c>
      <c r="C96" s="36">
        <v>0.0029069767441860517</v>
      </c>
      <c r="D96" s="36">
        <v>0.029739776951672958</v>
      </c>
      <c r="E96" s="37">
        <v>2.9069767441860517</v>
      </c>
      <c r="F96" s="37">
        <v>29.739776951672958</v>
      </c>
      <c r="G96" s="45">
        <v>32.64675369585901</v>
      </c>
    </row>
    <row r="97" spans="1:7" ht="14.25">
      <c r="A97" s="28">
        <v>96</v>
      </c>
      <c r="B97" s="35" t="s">
        <v>165</v>
      </c>
      <c r="C97" s="36">
        <v>0.1303294573643412</v>
      </c>
      <c r="D97" s="36">
        <v>-0.10408921933085491</v>
      </c>
      <c r="E97" s="37">
        <v>130.3294573643412</v>
      </c>
      <c r="F97" s="37">
        <v>-104.08921933085492</v>
      </c>
      <c r="G97" s="45">
        <v>26.240238033486293</v>
      </c>
    </row>
    <row r="98" spans="1:7" ht="14.25">
      <c r="A98" s="28">
        <v>97</v>
      </c>
      <c r="B98" s="35" t="s">
        <v>155</v>
      </c>
      <c r="C98" s="36">
        <v>0.043120155038759655</v>
      </c>
      <c r="D98" s="36">
        <v>-0.018587360594795488</v>
      </c>
      <c r="E98" s="37">
        <v>43.120155038759655</v>
      </c>
      <c r="F98" s="37">
        <v>-18.587360594795488</v>
      </c>
      <c r="G98" s="45">
        <v>24.532794443964168</v>
      </c>
    </row>
    <row r="99" spans="1:7" ht="14.25">
      <c r="A99" s="28">
        <v>98</v>
      </c>
      <c r="B99" s="35" t="s">
        <v>78</v>
      </c>
      <c r="C99" s="36">
        <v>-0.040455426356589164</v>
      </c>
      <c r="D99" s="36">
        <v>0.06319702602230493</v>
      </c>
      <c r="E99" s="37">
        <v>-40.455426356589165</v>
      </c>
      <c r="F99" s="37">
        <v>63.197026022304925</v>
      </c>
      <c r="G99" s="45">
        <v>22.74159966571576</v>
      </c>
    </row>
    <row r="100" spans="1:7" ht="14.25">
      <c r="A100" s="28">
        <v>99</v>
      </c>
      <c r="B100" s="35" t="s">
        <v>206</v>
      </c>
      <c r="C100" s="36">
        <v>-0.05910852713178305</v>
      </c>
      <c r="D100" s="36">
        <v>0.08178438661710041</v>
      </c>
      <c r="E100" s="37">
        <v>-59.10852713178305</v>
      </c>
      <c r="F100" s="37">
        <v>81.78438661710041</v>
      </c>
      <c r="G100" s="45">
        <v>22.67585948531736</v>
      </c>
    </row>
    <row r="101" spans="1:7" ht="14.25">
      <c r="A101" s="28">
        <v>100</v>
      </c>
      <c r="B101" s="35" t="s">
        <v>28</v>
      </c>
      <c r="C101" s="36">
        <v>0.09471899224806202</v>
      </c>
      <c r="D101" s="36">
        <v>-0.07434944237918217</v>
      </c>
      <c r="E101" s="37">
        <v>94.71899224806202</v>
      </c>
      <c r="F101" s="37">
        <v>-74.34944237918218</v>
      </c>
      <c r="G101" s="45">
        <v>20.369549868879844</v>
      </c>
    </row>
    <row r="102" spans="1:7" ht="14.25">
      <c r="A102" s="28">
        <v>101</v>
      </c>
      <c r="B102" s="35" t="s">
        <v>120</v>
      </c>
      <c r="C102" s="36">
        <v>0.07218992248062017</v>
      </c>
      <c r="D102" s="36">
        <v>-0.055762081784386575</v>
      </c>
      <c r="E102" s="37">
        <v>72.18992248062017</v>
      </c>
      <c r="F102" s="37">
        <v>-55.762081784386574</v>
      </c>
      <c r="G102" s="45">
        <v>16.427840696233595</v>
      </c>
    </row>
    <row r="103" spans="1:7" ht="14.25">
      <c r="A103" s="28">
        <v>102</v>
      </c>
      <c r="B103" s="35" t="s">
        <v>178</v>
      </c>
      <c r="C103" s="36">
        <v>-0.043846899224806224</v>
      </c>
      <c r="D103" s="36">
        <v>0.055762081784386686</v>
      </c>
      <c r="E103" s="37">
        <v>-43.84689922480622</v>
      </c>
      <c r="F103" s="37">
        <v>55.76208178438669</v>
      </c>
      <c r="G103" s="45">
        <v>11.915182559580465</v>
      </c>
    </row>
    <row r="104" spans="1:7" ht="14.25">
      <c r="A104" s="28">
        <v>103</v>
      </c>
      <c r="B104" s="35" t="s">
        <v>222</v>
      </c>
      <c r="C104" s="36">
        <v>0.021802325581395277</v>
      </c>
      <c r="D104" s="36">
        <v>-0.011152416356877248</v>
      </c>
      <c r="E104" s="37">
        <v>21.802325581395277</v>
      </c>
      <c r="F104" s="37">
        <v>-11.152416356877248</v>
      </c>
      <c r="G104" s="45">
        <v>10.649909224518028</v>
      </c>
    </row>
    <row r="105" spans="1:7" ht="14.25">
      <c r="A105" s="28">
        <v>104</v>
      </c>
      <c r="B105" s="35" t="s">
        <v>33</v>
      </c>
      <c r="C105" s="36">
        <v>-0.046996124031007835</v>
      </c>
      <c r="D105" s="36">
        <v>0.048327137546468446</v>
      </c>
      <c r="E105" s="37">
        <v>-46.99612403100784</v>
      </c>
      <c r="F105" s="37">
        <v>48.32713754646845</v>
      </c>
      <c r="G105" s="45">
        <v>1.3310135154606115</v>
      </c>
    </row>
    <row r="106" spans="1:7" ht="14.25">
      <c r="A106" s="28">
        <v>105</v>
      </c>
      <c r="B106" s="35" t="s">
        <v>207</v>
      </c>
      <c r="C106" s="36">
        <v>0.0004844961240308976</v>
      </c>
      <c r="D106" s="36">
        <v>0</v>
      </c>
      <c r="E106" s="37">
        <v>0.4844961240308976</v>
      </c>
      <c r="F106" s="37">
        <v>0</v>
      </c>
      <c r="G106" s="45">
        <v>0.4844961240308976</v>
      </c>
    </row>
    <row r="107" spans="1:7" ht="14.25">
      <c r="A107" s="28">
        <v>106</v>
      </c>
      <c r="B107" s="35" t="s">
        <v>105</v>
      </c>
      <c r="C107" s="36">
        <v>0.04869186046511609</v>
      </c>
      <c r="D107" s="36">
        <v>-0.048327137546468335</v>
      </c>
      <c r="E107" s="37">
        <v>48.691860465116086</v>
      </c>
      <c r="F107" s="37">
        <v>-48.327137546468336</v>
      </c>
      <c r="G107" s="45">
        <v>0.3647229186477503</v>
      </c>
    </row>
    <row r="108" spans="1:7" ht="14.25">
      <c r="A108" s="28">
        <v>107</v>
      </c>
      <c r="B108" s="35" t="s">
        <v>133</v>
      </c>
      <c r="C108" s="36">
        <v>0.05959302325581395</v>
      </c>
      <c r="D108" s="36">
        <v>-0.059479553903345694</v>
      </c>
      <c r="E108" s="37">
        <v>59.59302325581395</v>
      </c>
      <c r="F108" s="37">
        <v>-59.479553903345696</v>
      </c>
      <c r="G108" s="45">
        <v>0.1134693524682504</v>
      </c>
    </row>
    <row r="109" spans="1:7" ht="14.25">
      <c r="A109" s="28">
        <v>108</v>
      </c>
      <c r="B109" s="35" t="s">
        <v>39</v>
      </c>
      <c r="C109" s="36">
        <v>0.05547480620155043</v>
      </c>
      <c r="D109" s="36">
        <v>-0.055762081784386575</v>
      </c>
      <c r="E109" s="37">
        <v>55.47480620155043</v>
      </c>
      <c r="F109" s="37">
        <v>-55.762081784386574</v>
      </c>
      <c r="G109" s="45">
        <v>-0.28727558283614485</v>
      </c>
    </row>
    <row r="110" spans="1:7" ht="14.25">
      <c r="A110" s="28">
        <v>109</v>
      </c>
      <c r="B110" s="35" t="s">
        <v>132</v>
      </c>
      <c r="C110" s="36">
        <v>0.02785852713178305</v>
      </c>
      <c r="D110" s="36">
        <v>-0.029739776951672736</v>
      </c>
      <c r="E110" s="37">
        <v>27.85852713178305</v>
      </c>
      <c r="F110" s="37">
        <v>-29.739776951672738</v>
      </c>
      <c r="G110" s="45">
        <v>-1.881249819889689</v>
      </c>
    </row>
    <row r="111" spans="1:7" ht="14.25">
      <c r="A111" s="28">
        <v>110</v>
      </c>
      <c r="B111" s="35" t="s">
        <v>72</v>
      </c>
      <c r="C111" s="36">
        <v>0.006056201550387552</v>
      </c>
      <c r="D111" s="36">
        <v>-0.011152416356877248</v>
      </c>
      <c r="E111" s="37">
        <v>6.056201550387552</v>
      </c>
      <c r="F111" s="37">
        <v>-11.152416356877248</v>
      </c>
      <c r="G111" s="45">
        <v>-5.096214806489696</v>
      </c>
    </row>
    <row r="112" spans="1:7" ht="14.25">
      <c r="A112" s="28">
        <v>111</v>
      </c>
      <c r="B112" s="35" t="s">
        <v>64</v>
      </c>
      <c r="C112" s="36">
        <v>0.005813953488372103</v>
      </c>
      <c r="D112" s="36">
        <v>-0.011152416356877248</v>
      </c>
      <c r="E112" s="37">
        <v>5.813953488372103</v>
      </c>
      <c r="F112" s="37">
        <v>-11.152416356877248</v>
      </c>
      <c r="G112" s="45">
        <v>-5.338462868505145</v>
      </c>
    </row>
    <row r="113" spans="1:7" ht="14.25">
      <c r="A113" s="28">
        <v>112</v>
      </c>
      <c r="B113" s="35" t="s">
        <v>161</v>
      </c>
      <c r="C113" s="36">
        <v>0.0016957364341085857</v>
      </c>
      <c r="D113" s="36">
        <v>-0.0074349442379182396</v>
      </c>
      <c r="E113" s="37">
        <v>1.6957364341085857</v>
      </c>
      <c r="F113" s="37">
        <v>-7.4349442379182396</v>
      </c>
      <c r="G113" s="45">
        <v>-5.739207803809654</v>
      </c>
    </row>
    <row r="114" spans="1:7" ht="14.25">
      <c r="A114" s="28">
        <v>113</v>
      </c>
      <c r="B114" s="35" t="s">
        <v>26</v>
      </c>
      <c r="C114" s="36">
        <v>0.03536821705426352</v>
      </c>
      <c r="D114" s="36">
        <v>-0.044609665427509215</v>
      </c>
      <c r="E114" s="37">
        <v>35.36821705426352</v>
      </c>
      <c r="F114" s="37">
        <v>-44.60966542750921</v>
      </c>
      <c r="G114" s="45">
        <v>-9.241448373245696</v>
      </c>
    </row>
    <row r="115" spans="1:7" ht="14.25">
      <c r="A115" s="28">
        <v>114</v>
      </c>
      <c r="B115" s="35" t="s">
        <v>22</v>
      </c>
      <c r="C115" s="36">
        <v>-0.13323643410852715</v>
      </c>
      <c r="D115" s="36">
        <v>0.12267657992565062</v>
      </c>
      <c r="E115" s="37">
        <v>-133.23643410852713</v>
      </c>
      <c r="F115" s="37">
        <v>122.67657992565061</v>
      </c>
      <c r="G115" s="45">
        <v>-10.55985418287652</v>
      </c>
    </row>
    <row r="116" spans="1:7" ht="14.25">
      <c r="A116" s="28">
        <v>115</v>
      </c>
      <c r="B116" s="35" t="s">
        <v>169</v>
      </c>
      <c r="C116" s="36">
        <v>0.0004844961240308976</v>
      </c>
      <c r="D116" s="36">
        <v>-0.011152416356877248</v>
      </c>
      <c r="E116" s="37">
        <v>0.4844961240308976</v>
      </c>
      <c r="F116" s="37">
        <v>-11.152416356877248</v>
      </c>
      <c r="G116" s="45">
        <v>-10.66792023284635</v>
      </c>
    </row>
    <row r="117" spans="1:7" ht="14.25">
      <c r="A117" s="28">
        <v>116</v>
      </c>
      <c r="B117" s="35" t="s">
        <v>174</v>
      </c>
      <c r="C117" s="36">
        <v>-0.009932170542635732</v>
      </c>
      <c r="D117" s="36">
        <v>-0.0037174721189590088</v>
      </c>
      <c r="E117" s="37">
        <v>-9.932170542635731</v>
      </c>
      <c r="F117" s="37">
        <v>-3.7174721189590088</v>
      </c>
      <c r="G117" s="45">
        <v>-13.64964266159474</v>
      </c>
    </row>
    <row r="118" spans="1:7" ht="14.25">
      <c r="A118" s="28">
        <v>117</v>
      </c>
      <c r="B118" s="35" t="s">
        <v>102</v>
      </c>
      <c r="C118" s="36">
        <v>0.004844961240310086</v>
      </c>
      <c r="D118" s="36">
        <v>-0.018587360594795488</v>
      </c>
      <c r="E118" s="37">
        <v>4.844961240310086</v>
      </c>
      <c r="F118" s="37">
        <v>-18.587360594795488</v>
      </c>
      <c r="G118" s="45">
        <v>-13.742399354485402</v>
      </c>
    </row>
    <row r="119" spans="1:7" ht="14.25">
      <c r="A119" s="28">
        <v>118</v>
      </c>
      <c r="B119" s="35" t="s">
        <v>209</v>
      </c>
      <c r="C119" s="36">
        <v>-0.012112403100775215</v>
      </c>
      <c r="D119" s="36">
        <v>-0.0037174721189590088</v>
      </c>
      <c r="E119" s="37">
        <v>-12.112403100775214</v>
      </c>
      <c r="F119" s="37">
        <v>-3.7174721189590088</v>
      </c>
      <c r="G119" s="45">
        <v>-15.829875219734223</v>
      </c>
    </row>
    <row r="120" spans="1:7" ht="14.25">
      <c r="A120" s="28">
        <v>119</v>
      </c>
      <c r="B120" s="35" t="s">
        <v>70</v>
      </c>
      <c r="C120" s="36">
        <v>0.0021802325581394832</v>
      </c>
      <c r="D120" s="36">
        <v>-0.018587360594795488</v>
      </c>
      <c r="E120" s="37">
        <v>2.1802325581394832</v>
      </c>
      <c r="F120" s="37">
        <v>-18.587360594795488</v>
      </c>
      <c r="G120" s="45">
        <v>-16.407128036656005</v>
      </c>
    </row>
    <row r="121" spans="1:7" ht="14.25">
      <c r="A121" s="28">
        <v>120</v>
      </c>
      <c r="B121" s="35" t="s">
        <v>130</v>
      </c>
      <c r="C121" s="36">
        <v>-0.0281007751937985</v>
      </c>
      <c r="D121" s="36">
        <v>0.011152416356877248</v>
      </c>
      <c r="E121" s="37">
        <v>-28.100775193798498</v>
      </c>
      <c r="F121" s="37">
        <v>11.152416356877248</v>
      </c>
      <c r="G121" s="45">
        <v>-16.94835883692125</v>
      </c>
    </row>
    <row r="122" spans="1:7" ht="14.25">
      <c r="A122" s="28">
        <v>121</v>
      </c>
      <c r="B122" s="35" t="s">
        <v>199</v>
      </c>
      <c r="C122" s="36">
        <v>0.02761627906976738</v>
      </c>
      <c r="D122" s="36">
        <v>-0.044609665427509215</v>
      </c>
      <c r="E122" s="37">
        <v>27.61627906976738</v>
      </c>
      <c r="F122" s="37">
        <v>-44.60966542750921</v>
      </c>
      <c r="G122" s="45">
        <v>-16.993386357741834</v>
      </c>
    </row>
    <row r="123" spans="1:7" ht="14.25">
      <c r="A123" s="28">
        <v>122</v>
      </c>
      <c r="B123" s="35" t="s">
        <v>103</v>
      </c>
      <c r="C123" s="36">
        <v>-0.03803294573643412</v>
      </c>
      <c r="D123" s="36">
        <v>0.018587360594795488</v>
      </c>
      <c r="E123" s="37">
        <v>-38.03294573643412</v>
      </c>
      <c r="F123" s="37">
        <v>18.587360594795488</v>
      </c>
      <c r="G123" s="45">
        <v>-19.445585141638634</v>
      </c>
    </row>
    <row r="124" spans="1:7" ht="14.25">
      <c r="A124" s="28">
        <v>123</v>
      </c>
      <c r="B124" s="35" t="s">
        <v>85</v>
      </c>
      <c r="C124" s="36">
        <v>-0.005329457364341095</v>
      </c>
      <c r="D124" s="36">
        <v>-0.014869888475836368</v>
      </c>
      <c r="E124" s="37">
        <v>-5.329457364341095</v>
      </c>
      <c r="F124" s="37">
        <v>-14.869888475836369</v>
      </c>
      <c r="G124" s="45">
        <v>-20.199345840177465</v>
      </c>
    </row>
    <row r="125" spans="1:7" ht="14.25">
      <c r="A125" s="28">
        <v>124</v>
      </c>
      <c r="B125" s="35" t="s">
        <v>143</v>
      </c>
      <c r="C125" s="36">
        <v>-0.022286821705426285</v>
      </c>
      <c r="D125" s="36">
        <v>0</v>
      </c>
      <c r="E125" s="37">
        <v>-22.286821705426284</v>
      </c>
      <c r="F125" s="37">
        <v>0</v>
      </c>
      <c r="G125" s="45">
        <v>-22.286821705426284</v>
      </c>
    </row>
    <row r="126" spans="1:7" ht="14.25">
      <c r="A126" s="28">
        <v>125</v>
      </c>
      <c r="B126" s="35" t="s">
        <v>193</v>
      </c>
      <c r="C126" s="36">
        <v>0.006056201550387552</v>
      </c>
      <c r="D126" s="36">
        <v>-0.03345724907063197</v>
      </c>
      <c r="E126" s="37">
        <v>6.056201550387552</v>
      </c>
      <c r="F126" s="37">
        <v>-33.45724907063197</v>
      </c>
      <c r="G126" s="45">
        <v>-27.401047520244415</v>
      </c>
    </row>
    <row r="127" spans="1:7" ht="14.25">
      <c r="A127" s="28">
        <v>126</v>
      </c>
      <c r="B127" s="35" t="s">
        <v>59</v>
      </c>
      <c r="C127" s="36">
        <v>-0.04530038759689925</v>
      </c>
      <c r="D127" s="36">
        <v>0.014869888475836479</v>
      </c>
      <c r="E127" s="37">
        <v>-45.30038759689925</v>
      </c>
      <c r="F127" s="37">
        <v>14.869888475836479</v>
      </c>
      <c r="G127" s="45">
        <v>-30.43049912106277</v>
      </c>
    </row>
    <row r="128" spans="1:7" ht="14.25">
      <c r="A128" s="28">
        <v>127</v>
      </c>
      <c r="B128" s="35" t="s">
        <v>164</v>
      </c>
      <c r="C128" s="36">
        <v>0.005813953488372103</v>
      </c>
      <c r="D128" s="36">
        <v>-0.03717472118959109</v>
      </c>
      <c r="E128" s="37">
        <v>5.813953488372103</v>
      </c>
      <c r="F128" s="37">
        <v>-37.17472118959109</v>
      </c>
      <c r="G128" s="45">
        <v>-31.360767701218986</v>
      </c>
    </row>
    <row r="129" spans="1:7" ht="14.25">
      <c r="A129" s="28">
        <v>128</v>
      </c>
      <c r="B129" s="35" t="s">
        <v>226</v>
      </c>
      <c r="C129" s="36">
        <v>-0.0482073643410853</v>
      </c>
      <c r="D129" s="36">
        <v>0.014869888475836479</v>
      </c>
      <c r="E129" s="37">
        <v>-48.2073643410853</v>
      </c>
      <c r="F129" s="37">
        <v>14.869888475836479</v>
      </c>
      <c r="G129" s="45">
        <v>-33.33747586524882</v>
      </c>
    </row>
    <row r="130" spans="1:7" ht="14.25">
      <c r="A130" s="28">
        <v>129</v>
      </c>
      <c r="B130" s="35" t="s">
        <v>115</v>
      </c>
      <c r="C130" s="36">
        <v>-0.06031976744186052</v>
      </c>
      <c r="D130" s="36">
        <v>0.02602230483271395</v>
      </c>
      <c r="E130" s="37">
        <v>-60.31976744186052</v>
      </c>
      <c r="F130" s="37">
        <v>26.02230483271395</v>
      </c>
      <c r="G130" s="45">
        <v>-34.29746260914657</v>
      </c>
    </row>
    <row r="131" spans="1:7" ht="14.25">
      <c r="A131" s="28">
        <v>130</v>
      </c>
      <c r="B131" s="35" t="s">
        <v>151</v>
      </c>
      <c r="C131" s="36">
        <v>-0.023982558139534982</v>
      </c>
      <c r="D131" s="36">
        <v>-0.014869888475836368</v>
      </c>
      <c r="E131" s="37">
        <v>-23.98255813953498</v>
      </c>
      <c r="F131" s="37">
        <v>-14.869888475836369</v>
      </c>
      <c r="G131" s="45">
        <v>-38.85244661537135</v>
      </c>
    </row>
    <row r="132" spans="1:7" ht="14.25">
      <c r="A132" s="28">
        <v>131</v>
      </c>
      <c r="B132" s="35" t="s">
        <v>147</v>
      </c>
      <c r="C132" s="36">
        <v>-0.036821705426356544</v>
      </c>
      <c r="D132" s="36">
        <v>-0.0037174721189590088</v>
      </c>
      <c r="E132" s="37">
        <v>-36.821705426356544</v>
      </c>
      <c r="F132" s="37">
        <v>-3.7174721189590088</v>
      </c>
      <c r="G132" s="45">
        <v>-40.53917754531555</v>
      </c>
    </row>
    <row r="133" spans="1:7" ht="14.25">
      <c r="A133" s="28">
        <v>132</v>
      </c>
      <c r="B133" s="35" t="s">
        <v>118</v>
      </c>
      <c r="C133" s="36">
        <v>-0.0741279069767442</v>
      </c>
      <c r="D133" s="36">
        <v>0.03345724907063197</v>
      </c>
      <c r="E133" s="37">
        <v>-74.12790697674421</v>
      </c>
      <c r="F133" s="37">
        <v>33.45724907063197</v>
      </c>
      <c r="G133" s="45">
        <v>-40.67065790611225</v>
      </c>
    </row>
    <row r="134" spans="1:7" ht="14.25">
      <c r="A134" s="28">
        <v>133</v>
      </c>
      <c r="B134" s="35" t="s">
        <v>216</v>
      </c>
      <c r="C134" s="36">
        <v>-0.13905038759689925</v>
      </c>
      <c r="D134" s="36">
        <v>0.09665427509293689</v>
      </c>
      <c r="E134" s="37">
        <v>-139.05038759689924</v>
      </c>
      <c r="F134" s="37">
        <v>96.6542750929369</v>
      </c>
      <c r="G134" s="45">
        <v>-42.39611250396234</v>
      </c>
    </row>
    <row r="135" spans="1:7" ht="14.25">
      <c r="A135" s="28">
        <v>134</v>
      </c>
      <c r="B135" s="35" t="s">
        <v>14</v>
      </c>
      <c r="C135" s="36">
        <v>-0.07291666666666674</v>
      </c>
      <c r="D135" s="36">
        <v>0.029739776951672958</v>
      </c>
      <c r="E135" s="37">
        <v>-72.91666666666674</v>
      </c>
      <c r="F135" s="37">
        <v>29.739776951672958</v>
      </c>
      <c r="G135" s="45">
        <v>-43.176889714993784</v>
      </c>
    </row>
    <row r="136" spans="1:7" ht="14.25">
      <c r="A136" s="28">
        <v>135</v>
      </c>
      <c r="B136" s="35" t="s">
        <v>53</v>
      </c>
      <c r="C136" s="36">
        <v>-0.01041666666666674</v>
      </c>
      <c r="D136" s="36">
        <v>-0.03345724907063197</v>
      </c>
      <c r="E136" s="37">
        <v>-10.41666666666674</v>
      </c>
      <c r="F136" s="37">
        <v>-33.45724907063197</v>
      </c>
      <c r="G136" s="45">
        <v>-43.87391573729871</v>
      </c>
    </row>
    <row r="137" spans="1:7" ht="14.25">
      <c r="A137" s="28">
        <v>136</v>
      </c>
      <c r="B137" s="35" t="s">
        <v>189</v>
      </c>
      <c r="C137" s="36">
        <v>-0.022286821705426285</v>
      </c>
      <c r="D137" s="36">
        <v>-0.022304832713754608</v>
      </c>
      <c r="E137" s="37">
        <v>-22.286821705426284</v>
      </c>
      <c r="F137" s="37">
        <v>-22.304832713754607</v>
      </c>
      <c r="G137" s="45">
        <v>-44.59165441918089</v>
      </c>
    </row>
    <row r="138" spans="1:7" ht="14.25">
      <c r="A138" s="28">
        <v>137</v>
      </c>
      <c r="B138" s="35" t="s">
        <v>116</v>
      </c>
      <c r="C138" s="36">
        <v>-0.0043604651162790775</v>
      </c>
      <c r="D138" s="36">
        <v>-0.040892193308550095</v>
      </c>
      <c r="E138" s="37">
        <v>-4.3604651162790775</v>
      </c>
      <c r="F138" s="37">
        <v>-40.8921933085501</v>
      </c>
      <c r="G138" s="45">
        <v>-45.25265842482918</v>
      </c>
    </row>
    <row r="139" spans="1:7" ht="14.25">
      <c r="A139" s="28">
        <v>138</v>
      </c>
      <c r="B139" s="35" t="s">
        <v>163</v>
      </c>
      <c r="C139" s="36">
        <v>0.007994186046511587</v>
      </c>
      <c r="D139" s="36">
        <v>-0.055762081784386575</v>
      </c>
      <c r="E139" s="37">
        <v>7.994186046511587</v>
      </c>
      <c r="F139" s="37">
        <v>-55.762081784386574</v>
      </c>
      <c r="G139" s="45">
        <v>-47.76789573787499</v>
      </c>
    </row>
    <row r="140" spans="1:7" ht="14.25">
      <c r="A140" s="28">
        <v>139</v>
      </c>
      <c r="B140" s="35" t="s">
        <v>23</v>
      </c>
      <c r="C140" s="36">
        <v>-0.10029069767441867</v>
      </c>
      <c r="D140" s="36">
        <v>0.05204460966542768</v>
      </c>
      <c r="E140" s="37">
        <v>-100.29069767441867</v>
      </c>
      <c r="F140" s="37">
        <v>52.04460966542768</v>
      </c>
      <c r="G140" s="45">
        <v>-48.24608800899099</v>
      </c>
    </row>
    <row r="141" spans="1:7" ht="14.25">
      <c r="A141" s="28">
        <v>140</v>
      </c>
      <c r="B141" s="35" t="s">
        <v>180</v>
      </c>
      <c r="C141" s="36">
        <v>0.04408914728682167</v>
      </c>
      <c r="D141" s="36">
        <v>-0.09293680297397766</v>
      </c>
      <c r="E141" s="37">
        <v>44.08914728682167</v>
      </c>
      <c r="F141" s="37">
        <v>-92.93680297397766</v>
      </c>
      <c r="G141" s="45">
        <v>-48.84765568715599</v>
      </c>
    </row>
    <row r="142" spans="1:7" ht="14.25">
      <c r="A142" s="28">
        <v>141</v>
      </c>
      <c r="B142" s="35" t="s">
        <v>124</v>
      </c>
      <c r="C142" s="36">
        <v>-0.005329457364341095</v>
      </c>
      <c r="D142" s="36">
        <v>-0.044609665427509215</v>
      </c>
      <c r="E142" s="37">
        <v>-5.329457364341095</v>
      </c>
      <c r="F142" s="37">
        <v>-44.60966542750921</v>
      </c>
      <c r="G142" s="45">
        <v>-49.93912279185031</v>
      </c>
    </row>
    <row r="143" spans="1:7" ht="14.25">
      <c r="A143" s="28">
        <v>142</v>
      </c>
      <c r="B143" s="35" t="s">
        <v>38</v>
      </c>
      <c r="C143" s="36">
        <v>-0.06734496124031009</v>
      </c>
      <c r="D143" s="36">
        <v>0.014869888475836479</v>
      </c>
      <c r="E143" s="37">
        <v>-67.34496124031008</v>
      </c>
      <c r="F143" s="37">
        <v>14.869888475836479</v>
      </c>
      <c r="G143" s="45">
        <v>-52.47507276447361</v>
      </c>
    </row>
    <row r="144" spans="1:7" ht="14.25">
      <c r="A144" s="28">
        <v>143</v>
      </c>
      <c r="B144" s="35" t="s">
        <v>51</v>
      </c>
      <c r="C144" s="36">
        <v>0.02785852713178305</v>
      </c>
      <c r="D144" s="36">
        <v>-0.0817843866171003</v>
      </c>
      <c r="E144" s="37">
        <v>27.85852713178305</v>
      </c>
      <c r="F144" s="37">
        <v>-81.7843866171003</v>
      </c>
      <c r="G144" s="45">
        <v>-53.92585948531725</v>
      </c>
    </row>
    <row r="145" spans="1:7" ht="14.25">
      <c r="A145" s="28">
        <v>144</v>
      </c>
      <c r="B145" s="35" t="s">
        <v>54</v>
      </c>
      <c r="C145" s="36">
        <v>0.04166666666666674</v>
      </c>
      <c r="D145" s="36">
        <v>-0.09665427509293678</v>
      </c>
      <c r="E145" s="37">
        <v>41.66666666666674</v>
      </c>
      <c r="F145" s="37">
        <v>-96.65427509293679</v>
      </c>
      <c r="G145" s="45">
        <v>-54.98760842627004</v>
      </c>
    </row>
    <row r="146" spans="1:7" ht="14.25">
      <c r="A146" s="28">
        <v>145</v>
      </c>
      <c r="B146" s="35" t="s">
        <v>106</v>
      </c>
      <c r="C146" s="36">
        <v>0.011385658914728758</v>
      </c>
      <c r="D146" s="36">
        <v>-0.06691449814126382</v>
      </c>
      <c r="E146" s="37">
        <v>11.385658914728758</v>
      </c>
      <c r="F146" s="37">
        <v>-66.91449814126382</v>
      </c>
      <c r="G146" s="45">
        <v>-55.52883922653506</v>
      </c>
    </row>
    <row r="147" spans="1:7" ht="14.25">
      <c r="A147" s="28">
        <v>146</v>
      </c>
      <c r="B147" s="35" t="s">
        <v>47</v>
      </c>
      <c r="C147" s="36">
        <v>-0.015019379844961267</v>
      </c>
      <c r="D147" s="36">
        <v>-0.040892193308550095</v>
      </c>
      <c r="E147" s="37">
        <v>-15.019379844961268</v>
      </c>
      <c r="F147" s="37">
        <v>-40.8921933085501</v>
      </c>
      <c r="G147" s="45">
        <v>-55.91157315351137</v>
      </c>
    </row>
    <row r="148" spans="1:7" ht="14.25">
      <c r="A148" s="28">
        <v>147</v>
      </c>
      <c r="B148" s="35" t="s">
        <v>87</v>
      </c>
      <c r="C148" s="36">
        <v>0.023498062015503862</v>
      </c>
      <c r="D148" s="36">
        <v>-0.0817843866171003</v>
      </c>
      <c r="E148" s="37">
        <v>23.498062015503862</v>
      </c>
      <c r="F148" s="37">
        <v>-81.7843866171003</v>
      </c>
      <c r="G148" s="45">
        <v>-58.286324601596434</v>
      </c>
    </row>
    <row r="149" spans="1:7" ht="14.25">
      <c r="A149" s="28">
        <v>148</v>
      </c>
      <c r="B149" s="35" t="s">
        <v>202</v>
      </c>
      <c r="C149" s="36">
        <v>-0.04772286821705418</v>
      </c>
      <c r="D149" s="36">
        <v>-0.011152416356877248</v>
      </c>
      <c r="E149" s="37">
        <v>-47.722868217054184</v>
      </c>
      <c r="F149" s="37">
        <v>-11.152416356877248</v>
      </c>
      <c r="G149" s="45">
        <v>-58.87528457393143</v>
      </c>
    </row>
    <row r="150" spans="1:7" ht="14.25">
      <c r="A150" s="28">
        <v>149</v>
      </c>
      <c r="B150" s="35" t="s">
        <v>44</v>
      </c>
      <c r="C150" s="36">
        <v>0.025678294573643345</v>
      </c>
      <c r="D150" s="36">
        <v>-0.08550185873605942</v>
      </c>
      <c r="E150" s="37">
        <v>25.678294573643345</v>
      </c>
      <c r="F150" s="37">
        <v>-85.50185873605942</v>
      </c>
      <c r="G150" s="45">
        <v>-59.823564162416076</v>
      </c>
    </row>
    <row r="151" spans="1:7" ht="14.25">
      <c r="A151" s="28">
        <v>150</v>
      </c>
      <c r="B151" s="35" t="s">
        <v>138</v>
      </c>
      <c r="C151" s="36">
        <v>0.04554263565891481</v>
      </c>
      <c r="D151" s="36">
        <v>-0.10780669144981403</v>
      </c>
      <c r="E151" s="37">
        <v>45.54263565891481</v>
      </c>
      <c r="F151" s="37">
        <v>-107.80669144981402</v>
      </c>
      <c r="G151" s="45">
        <v>-62.264055790899214</v>
      </c>
    </row>
    <row r="152" spans="1:7" ht="14.25">
      <c r="A152" s="28">
        <v>151</v>
      </c>
      <c r="B152" s="35" t="s">
        <v>117</v>
      </c>
      <c r="C152" s="36">
        <v>-0.0033914728682171713</v>
      </c>
      <c r="D152" s="36">
        <v>-0.059479553903345694</v>
      </c>
      <c r="E152" s="37">
        <v>-3.3914728682171713</v>
      </c>
      <c r="F152" s="37">
        <v>-59.479553903345696</v>
      </c>
      <c r="G152" s="45">
        <v>-62.87102677156287</v>
      </c>
    </row>
    <row r="153" spans="1:7" ht="14.25">
      <c r="A153" s="28">
        <v>152</v>
      </c>
      <c r="B153" s="35" t="s">
        <v>176</v>
      </c>
      <c r="C153" s="36">
        <v>-0.04166666666666663</v>
      </c>
      <c r="D153" s="36">
        <v>-0.022304832713754608</v>
      </c>
      <c r="E153" s="37">
        <v>-41.66666666666663</v>
      </c>
      <c r="F153" s="37">
        <v>-22.304832713754607</v>
      </c>
      <c r="G153" s="45">
        <v>-63.971499380421236</v>
      </c>
    </row>
    <row r="154" spans="1:7" ht="14.25">
      <c r="A154" s="28">
        <v>153</v>
      </c>
      <c r="B154" s="35" t="s">
        <v>186</v>
      </c>
      <c r="C154" s="36">
        <v>-0.04626937984496127</v>
      </c>
      <c r="D154" s="36">
        <v>-0.018587360594795488</v>
      </c>
      <c r="E154" s="37">
        <v>-46.269379844961264</v>
      </c>
      <c r="F154" s="37">
        <v>-18.587360594795488</v>
      </c>
      <c r="G154" s="45">
        <v>-64.85674043975675</v>
      </c>
    </row>
    <row r="155" spans="1:7" ht="14.25">
      <c r="A155" s="28">
        <v>154</v>
      </c>
      <c r="B155" s="35" t="s">
        <v>219</v>
      </c>
      <c r="C155" s="36">
        <v>-0.10707364341085268</v>
      </c>
      <c r="D155" s="36">
        <v>0.040892193308550207</v>
      </c>
      <c r="E155" s="37">
        <v>-107.07364341085268</v>
      </c>
      <c r="F155" s="37">
        <v>40.892193308550205</v>
      </c>
      <c r="G155" s="45">
        <v>-66.18145010230248</v>
      </c>
    </row>
    <row r="156" spans="1:7" ht="14.25">
      <c r="A156" s="28">
        <v>155</v>
      </c>
      <c r="B156" s="35" t="s">
        <v>108</v>
      </c>
      <c r="C156" s="36">
        <v>-0.10392441860465129</v>
      </c>
      <c r="D156" s="36">
        <v>0.037174721189590976</v>
      </c>
      <c r="E156" s="37">
        <v>-103.9244186046513</v>
      </c>
      <c r="F156" s="37">
        <v>37.174721189590976</v>
      </c>
      <c r="G156" s="45">
        <v>-66.74969741506033</v>
      </c>
    </row>
    <row r="157" spans="1:7" ht="14.25">
      <c r="A157" s="28">
        <v>156</v>
      </c>
      <c r="B157" s="35" t="s">
        <v>86</v>
      </c>
      <c r="C157" s="36">
        <v>-0.09302325581395354</v>
      </c>
      <c r="D157" s="36">
        <v>0.02602230483271395</v>
      </c>
      <c r="E157" s="37">
        <v>-93.02325581395354</v>
      </c>
      <c r="F157" s="37">
        <v>26.02230483271395</v>
      </c>
      <c r="G157" s="45">
        <v>-67.00095098123958</v>
      </c>
    </row>
    <row r="158" spans="1:7" ht="14.25">
      <c r="A158" s="28">
        <v>157</v>
      </c>
      <c r="B158" s="35" t="s">
        <v>134</v>
      </c>
      <c r="C158" s="36">
        <v>-0.07073643410852715</v>
      </c>
      <c r="D158" s="36">
        <v>-0.0037174721189590088</v>
      </c>
      <c r="E158" s="37">
        <v>-70.73643410852715</v>
      </c>
      <c r="F158" s="37">
        <v>-3.7174721189590088</v>
      </c>
      <c r="G158" s="45">
        <v>-74.45390622748616</v>
      </c>
    </row>
    <row r="159" spans="1:7" ht="14.25">
      <c r="A159" s="28">
        <v>158</v>
      </c>
      <c r="B159" s="35" t="s">
        <v>91</v>
      </c>
      <c r="C159" s="36">
        <v>-0.08720930232558144</v>
      </c>
      <c r="D159" s="36">
        <v>0.011152416356877248</v>
      </c>
      <c r="E159" s="37">
        <v>-87.20930232558143</v>
      </c>
      <c r="F159" s="37">
        <v>11.152416356877248</v>
      </c>
      <c r="G159" s="45">
        <v>-76.05688596870418</v>
      </c>
    </row>
    <row r="160" spans="1:7" ht="14.25">
      <c r="A160" s="28">
        <v>159</v>
      </c>
      <c r="B160" s="35" t="s">
        <v>12</v>
      </c>
      <c r="C160" s="36">
        <v>-0.08817829457364346</v>
      </c>
      <c r="D160" s="36">
        <v>0.011152416356877248</v>
      </c>
      <c r="E160" s="37">
        <v>-88.17829457364346</v>
      </c>
      <c r="F160" s="37">
        <v>11.152416356877248</v>
      </c>
      <c r="G160" s="45">
        <v>-77.0258782167662</v>
      </c>
    </row>
    <row r="161" spans="1:7" ht="14.25">
      <c r="A161" s="28">
        <v>160</v>
      </c>
      <c r="B161" s="35" t="s">
        <v>203</v>
      </c>
      <c r="C161" s="36">
        <v>-0.12233527131782951</v>
      </c>
      <c r="D161" s="36">
        <v>0.04460966542750944</v>
      </c>
      <c r="E161" s="37">
        <v>-122.33527131782951</v>
      </c>
      <c r="F161" s="37">
        <v>44.60966542750944</v>
      </c>
      <c r="G161" s="45">
        <v>-77.72560589032007</v>
      </c>
    </row>
    <row r="162" spans="1:7" ht="14.25">
      <c r="A162" s="28">
        <v>161</v>
      </c>
      <c r="B162" s="35" t="s">
        <v>135</v>
      </c>
      <c r="C162" s="36">
        <v>-0.011870155038759767</v>
      </c>
      <c r="D162" s="36">
        <v>-0.06691449814126382</v>
      </c>
      <c r="E162" s="37">
        <v>-11.870155038759766</v>
      </c>
      <c r="F162" s="37">
        <v>-66.91449814126382</v>
      </c>
      <c r="G162" s="45">
        <v>-78.78465318002358</v>
      </c>
    </row>
    <row r="163" spans="1:7" ht="14.25">
      <c r="A163" s="28">
        <v>162</v>
      </c>
      <c r="B163" s="35" t="s">
        <v>160</v>
      </c>
      <c r="C163" s="36">
        <v>-0.026405038759690025</v>
      </c>
      <c r="D163" s="36">
        <v>-0.06319702602230481</v>
      </c>
      <c r="E163" s="37">
        <v>-26.405038759690026</v>
      </c>
      <c r="F163" s="37">
        <v>-63.19702602230481</v>
      </c>
      <c r="G163" s="45">
        <v>-89.60206478199484</v>
      </c>
    </row>
    <row r="164" spans="1:7" ht="14.25">
      <c r="A164" s="28">
        <v>163</v>
      </c>
      <c r="B164" s="35" t="s">
        <v>125</v>
      </c>
      <c r="C164" s="36">
        <v>-0.046753875968992276</v>
      </c>
      <c r="D164" s="36">
        <v>-0.048327137546468335</v>
      </c>
      <c r="E164" s="37">
        <v>-46.753875968992276</v>
      </c>
      <c r="F164" s="37">
        <v>-48.327137546468336</v>
      </c>
      <c r="G164" s="45">
        <v>-95.08101351546061</v>
      </c>
    </row>
    <row r="165" spans="1:7" ht="14.25">
      <c r="A165" s="28">
        <v>164</v>
      </c>
      <c r="B165" s="35" t="s">
        <v>58</v>
      </c>
      <c r="C165" s="36">
        <v>-0.04166666666666663</v>
      </c>
      <c r="D165" s="36">
        <v>-0.055762081784386575</v>
      </c>
      <c r="E165" s="37">
        <v>-41.66666666666663</v>
      </c>
      <c r="F165" s="37">
        <v>-55.762081784386574</v>
      </c>
      <c r="G165" s="45">
        <v>-97.4287484510532</v>
      </c>
    </row>
    <row r="166" spans="1:7" ht="14.25">
      <c r="A166" s="28">
        <v>165</v>
      </c>
      <c r="B166" s="35" t="s">
        <v>65</v>
      </c>
      <c r="C166" s="36">
        <v>0.007509689922480467</v>
      </c>
      <c r="D166" s="36">
        <v>-0.10780669144981403</v>
      </c>
      <c r="E166" s="37">
        <v>7.509689922480467</v>
      </c>
      <c r="F166" s="37">
        <v>-107.80669144981402</v>
      </c>
      <c r="G166" s="45">
        <v>-100.29700152733356</v>
      </c>
    </row>
    <row r="167" spans="1:7" ht="14.25">
      <c r="A167" s="28">
        <v>166</v>
      </c>
      <c r="B167" s="35" t="s">
        <v>110</v>
      </c>
      <c r="C167" s="36">
        <v>-0.04142441860465118</v>
      </c>
      <c r="D167" s="36">
        <v>-0.059479553903345694</v>
      </c>
      <c r="E167" s="37">
        <v>-41.42441860465118</v>
      </c>
      <c r="F167" s="37">
        <v>-59.479553903345696</v>
      </c>
      <c r="G167" s="45">
        <v>-100.90397250799688</v>
      </c>
    </row>
    <row r="168" spans="1:7" ht="14.25">
      <c r="A168" s="28">
        <v>167</v>
      </c>
      <c r="B168" s="35" t="s">
        <v>92</v>
      </c>
      <c r="C168" s="36">
        <v>-0.060804263565891525</v>
      </c>
      <c r="D168" s="36">
        <v>-0.040892193308550095</v>
      </c>
      <c r="E168" s="37">
        <v>-60.804263565891524</v>
      </c>
      <c r="F168" s="37">
        <v>-40.8921933085501</v>
      </c>
      <c r="G168" s="45">
        <v>-101.69645687444162</v>
      </c>
    </row>
    <row r="169" spans="1:7" ht="14.25">
      <c r="A169" s="28">
        <v>168</v>
      </c>
      <c r="B169" s="35" t="s">
        <v>19</v>
      </c>
      <c r="C169" s="36">
        <v>0.012596899224806224</v>
      </c>
      <c r="D169" s="36">
        <v>-0.11895910780669139</v>
      </c>
      <c r="E169" s="37">
        <v>12.596899224806224</v>
      </c>
      <c r="F169" s="37">
        <v>-118.95910780669139</v>
      </c>
      <c r="G169" s="45">
        <v>-106.36220858188517</v>
      </c>
    </row>
    <row r="170" spans="1:7" ht="14.25">
      <c r="A170" s="28">
        <v>169</v>
      </c>
      <c r="B170" s="35" t="s">
        <v>95</v>
      </c>
      <c r="C170" s="36">
        <v>-0.10683139534883723</v>
      </c>
      <c r="D170" s="36">
        <v>0</v>
      </c>
      <c r="E170" s="37">
        <v>-106.83139534883723</v>
      </c>
      <c r="F170" s="37">
        <v>0</v>
      </c>
      <c r="G170" s="45">
        <v>-106.83139534883723</v>
      </c>
    </row>
    <row r="171" spans="1:7" ht="14.25">
      <c r="A171" s="28">
        <v>170</v>
      </c>
      <c r="B171" s="35" t="s">
        <v>17</v>
      </c>
      <c r="C171" s="36">
        <v>-0.06637596899224818</v>
      </c>
      <c r="D171" s="36">
        <v>-0.040892193308550095</v>
      </c>
      <c r="E171" s="37">
        <v>-66.37596899224818</v>
      </c>
      <c r="F171" s="37">
        <v>-40.8921933085501</v>
      </c>
      <c r="G171" s="45">
        <v>-107.26816230079828</v>
      </c>
    </row>
    <row r="172" spans="1:7" ht="14.25">
      <c r="A172" s="28">
        <v>171</v>
      </c>
      <c r="B172" s="35" t="s">
        <v>140</v>
      </c>
      <c r="C172" s="36">
        <v>-0.12790697674418605</v>
      </c>
      <c r="D172" s="36">
        <v>0.018587360594795488</v>
      </c>
      <c r="E172" s="37">
        <v>-127.90697674418605</v>
      </c>
      <c r="F172" s="37">
        <v>18.587360594795488</v>
      </c>
      <c r="G172" s="45">
        <v>-109.31961614939057</v>
      </c>
    </row>
    <row r="173" spans="1:7" ht="14.25">
      <c r="A173" s="28">
        <v>172</v>
      </c>
      <c r="B173" s="35" t="s">
        <v>183</v>
      </c>
      <c r="C173" s="36">
        <v>0.008720930232558155</v>
      </c>
      <c r="D173" s="36">
        <v>-0.11895910780669139</v>
      </c>
      <c r="E173" s="37">
        <v>8.720930232558155</v>
      </c>
      <c r="F173" s="37">
        <v>-118.95910780669139</v>
      </c>
      <c r="G173" s="45">
        <v>-110.23817757413323</v>
      </c>
    </row>
    <row r="174" spans="1:7" ht="14.25">
      <c r="A174" s="28">
        <v>173</v>
      </c>
      <c r="B174" s="35" t="s">
        <v>55</v>
      </c>
      <c r="C174" s="36">
        <v>-0.08987403100775204</v>
      </c>
      <c r="D174" s="36">
        <v>-0.022304832713754608</v>
      </c>
      <c r="E174" s="37">
        <v>-89.87403100775204</v>
      </c>
      <c r="F174" s="37">
        <v>-22.304832713754607</v>
      </c>
      <c r="G174" s="45">
        <v>-112.17886372150664</v>
      </c>
    </row>
    <row r="175" spans="1:7" ht="14.25">
      <c r="A175" s="28">
        <v>174</v>
      </c>
      <c r="B175" s="35" t="s">
        <v>96</v>
      </c>
      <c r="C175" s="36">
        <v>-0.039970930232558155</v>
      </c>
      <c r="D175" s="36">
        <v>-0.07434944237918217</v>
      </c>
      <c r="E175" s="37">
        <v>-39.97093023255815</v>
      </c>
      <c r="F175" s="37">
        <v>-74.34944237918218</v>
      </c>
      <c r="G175" s="45">
        <v>-114.32037261174034</v>
      </c>
    </row>
    <row r="176" spans="1:7" ht="14.25">
      <c r="A176" s="28">
        <v>175</v>
      </c>
      <c r="B176" s="35" t="s">
        <v>214</v>
      </c>
      <c r="C176" s="36">
        <v>-0.010901162790697638</v>
      </c>
      <c r="D176" s="36">
        <v>-0.10408921933085491</v>
      </c>
      <c r="E176" s="37">
        <v>-10.901162790697638</v>
      </c>
      <c r="F176" s="37">
        <v>-104.08921933085492</v>
      </c>
      <c r="G176" s="45">
        <v>-114.99038212155256</v>
      </c>
    </row>
    <row r="177" spans="1:7" ht="14.25">
      <c r="A177" s="28">
        <v>176</v>
      </c>
      <c r="B177" s="35" t="s">
        <v>211</v>
      </c>
      <c r="C177" s="36">
        <v>-0.07388565891472865</v>
      </c>
      <c r="D177" s="36">
        <v>-0.044609665427509215</v>
      </c>
      <c r="E177" s="37">
        <v>-73.88565891472865</v>
      </c>
      <c r="F177" s="37">
        <v>-44.60966542750921</v>
      </c>
      <c r="G177" s="45">
        <v>-118.49532434223786</v>
      </c>
    </row>
    <row r="178" spans="1:7" ht="14.25">
      <c r="A178" s="28">
        <v>177</v>
      </c>
      <c r="B178" s="35" t="s">
        <v>228</v>
      </c>
      <c r="C178" s="36">
        <v>-0.11482558139534893</v>
      </c>
      <c r="D178" s="36">
        <v>-0.0037174721189590088</v>
      </c>
      <c r="E178" s="37">
        <v>-114.82558139534893</v>
      </c>
      <c r="F178" s="37">
        <v>-3.7174721189590088</v>
      </c>
      <c r="G178" s="45">
        <v>-118.54305351430794</v>
      </c>
    </row>
    <row r="179" spans="1:7" ht="14.25">
      <c r="A179" s="28">
        <v>178</v>
      </c>
      <c r="B179" s="35" t="s">
        <v>167</v>
      </c>
      <c r="C179" s="36">
        <v>-0.06468023255813948</v>
      </c>
      <c r="D179" s="36">
        <v>-0.055762081784386575</v>
      </c>
      <c r="E179" s="37">
        <v>-64.68023255813948</v>
      </c>
      <c r="F179" s="37">
        <v>-55.762081784386574</v>
      </c>
      <c r="G179" s="45">
        <v>-120.44231434252606</v>
      </c>
    </row>
    <row r="180" spans="1:7" ht="14.25">
      <c r="A180" s="28">
        <v>179</v>
      </c>
      <c r="B180" s="35" t="s">
        <v>173</v>
      </c>
      <c r="C180" s="36">
        <v>-0.050387596899224785</v>
      </c>
      <c r="D180" s="36">
        <v>-0.07063197026022305</v>
      </c>
      <c r="E180" s="37">
        <v>-50.38759689922478</v>
      </c>
      <c r="F180" s="37">
        <v>-70.63197026022306</v>
      </c>
      <c r="G180" s="45">
        <v>-121.01956715944783</v>
      </c>
    </row>
    <row r="181" spans="1:7" ht="14.25">
      <c r="A181" s="28">
        <v>180</v>
      </c>
      <c r="B181" s="35" t="s">
        <v>158</v>
      </c>
      <c r="C181" s="36">
        <v>-0.05644379844961245</v>
      </c>
      <c r="D181" s="36">
        <v>-0.07063197026022305</v>
      </c>
      <c r="E181" s="37">
        <v>-56.443798449612444</v>
      </c>
      <c r="F181" s="37">
        <v>-70.63197026022306</v>
      </c>
      <c r="G181" s="45">
        <v>-127.0757687098355</v>
      </c>
    </row>
    <row r="182" spans="1:7" ht="14.25">
      <c r="A182" s="28">
        <v>181</v>
      </c>
      <c r="B182" s="35" t="s">
        <v>220</v>
      </c>
      <c r="C182" s="36">
        <v>-0.046753875968992276</v>
      </c>
      <c r="D182" s="36">
        <v>-0.0817843866171003</v>
      </c>
      <c r="E182" s="37">
        <v>-46.753875968992276</v>
      </c>
      <c r="F182" s="37">
        <v>-81.7843866171003</v>
      </c>
      <c r="G182" s="45">
        <v>-128.53826258609257</v>
      </c>
    </row>
    <row r="183" spans="1:7" ht="14.25">
      <c r="A183" s="28">
        <v>182</v>
      </c>
      <c r="B183" s="35" t="s">
        <v>181</v>
      </c>
      <c r="C183" s="36">
        <v>-0.12669573643410859</v>
      </c>
      <c r="D183" s="36">
        <v>-0.0037174721189590088</v>
      </c>
      <c r="E183" s="37">
        <v>-126.69573643410858</v>
      </c>
      <c r="F183" s="37">
        <v>-3.7174721189590088</v>
      </c>
      <c r="G183" s="45">
        <v>-130.4132085530676</v>
      </c>
    </row>
    <row r="184" spans="1:7" ht="14.25">
      <c r="A184" s="28">
        <v>183</v>
      </c>
      <c r="B184" s="35" t="s">
        <v>75</v>
      </c>
      <c r="C184" s="36">
        <v>-0.11749031007751942</v>
      </c>
      <c r="D184" s="36">
        <v>-0.018587360594795488</v>
      </c>
      <c r="E184" s="37">
        <v>-117.49031007751942</v>
      </c>
      <c r="F184" s="37">
        <v>-18.587360594795488</v>
      </c>
      <c r="G184" s="45">
        <v>-136.07767067231492</v>
      </c>
    </row>
    <row r="185" spans="1:7" ht="14.25">
      <c r="A185" s="28">
        <v>184</v>
      </c>
      <c r="B185" s="35" t="s">
        <v>179</v>
      </c>
      <c r="C185" s="36">
        <v>-0.029796511627906974</v>
      </c>
      <c r="D185" s="36">
        <v>-0.10780669144981403</v>
      </c>
      <c r="E185" s="37">
        <v>-29.796511627906973</v>
      </c>
      <c r="F185" s="37">
        <v>-107.80669144981402</v>
      </c>
      <c r="G185" s="45">
        <v>-137.603203077721</v>
      </c>
    </row>
    <row r="186" spans="1:7" ht="14.25">
      <c r="A186" s="28">
        <v>185</v>
      </c>
      <c r="B186" s="35" t="s">
        <v>77</v>
      </c>
      <c r="C186" s="36">
        <v>-0.0651647286821706</v>
      </c>
      <c r="D186" s="36">
        <v>-0.07434944237918217</v>
      </c>
      <c r="E186" s="37">
        <v>-65.1647286821706</v>
      </c>
      <c r="F186" s="37">
        <v>-74.34944237918218</v>
      </c>
      <c r="G186" s="45">
        <v>-139.51417106135278</v>
      </c>
    </row>
    <row r="187" spans="1:7" ht="14.25">
      <c r="A187" s="28">
        <v>186</v>
      </c>
      <c r="B187" s="35" t="s">
        <v>40</v>
      </c>
      <c r="C187" s="36">
        <v>-0.02083333333333337</v>
      </c>
      <c r="D187" s="36">
        <v>-0.11895910780669139</v>
      </c>
      <c r="E187" s="37">
        <v>-20.83333333333337</v>
      </c>
      <c r="F187" s="37">
        <v>-118.95910780669139</v>
      </c>
      <c r="G187" s="45">
        <v>-139.79244114002478</v>
      </c>
    </row>
    <row r="188" spans="1:7" ht="14.25">
      <c r="A188" s="28">
        <v>187</v>
      </c>
      <c r="B188" s="35" t="s">
        <v>57</v>
      </c>
      <c r="C188" s="36">
        <v>-0.1053779069767442</v>
      </c>
      <c r="D188" s="36">
        <v>-0.03717472118959109</v>
      </c>
      <c r="E188" s="37">
        <v>-105.37790697674421</v>
      </c>
      <c r="F188" s="37">
        <v>-37.17472118959109</v>
      </c>
      <c r="G188" s="45">
        <v>-142.5526281663353</v>
      </c>
    </row>
    <row r="189" spans="1:7" ht="14.25">
      <c r="A189" s="28">
        <v>188</v>
      </c>
      <c r="B189" s="35" t="s">
        <v>13</v>
      </c>
      <c r="C189" s="36">
        <v>-0.028827519379845068</v>
      </c>
      <c r="D189" s="36">
        <v>-0.11524163568773227</v>
      </c>
      <c r="E189" s="37">
        <v>-28.827519379845068</v>
      </c>
      <c r="F189" s="37">
        <v>-115.24163568773227</v>
      </c>
      <c r="G189" s="45">
        <v>-144.06915506757733</v>
      </c>
    </row>
    <row r="190" spans="1:7" ht="14.25">
      <c r="A190" s="28">
        <v>189</v>
      </c>
      <c r="B190" s="35" t="s">
        <v>46</v>
      </c>
      <c r="C190" s="36">
        <v>-0.022286821705426285</v>
      </c>
      <c r="D190" s="36">
        <v>-0.12267657992565051</v>
      </c>
      <c r="E190" s="37">
        <v>-22.286821705426284</v>
      </c>
      <c r="F190" s="37">
        <v>-122.67657992565051</v>
      </c>
      <c r="G190" s="45">
        <v>-144.9634016310768</v>
      </c>
    </row>
    <row r="191" spans="1:7" ht="14.25">
      <c r="A191" s="28">
        <v>190</v>
      </c>
      <c r="B191" s="35" t="s">
        <v>84</v>
      </c>
      <c r="C191" s="36">
        <v>-0.07800387596899216</v>
      </c>
      <c r="D191" s="36">
        <v>-0.07806691449814118</v>
      </c>
      <c r="E191" s="37">
        <v>-78.00387596899216</v>
      </c>
      <c r="F191" s="37">
        <v>-78.06691449814119</v>
      </c>
      <c r="G191" s="45">
        <v>-156.07079046713335</v>
      </c>
    </row>
    <row r="192" spans="1:7" ht="14.25">
      <c r="A192" s="28">
        <v>191</v>
      </c>
      <c r="B192" s="35" t="s">
        <v>48</v>
      </c>
      <c r="C192" s="36">
        <v>-0.0990794573643412</v>
      </c>
      <c r="D192" s="36">
        <v>-0.06319702602230481</v>
      </c>
      <c r="E192" s="37">
        <v>-99.07945736434121</v>
      </c>
      <c r="F192" s="37">
        <v>-63.19702602230481</v>
      </c>
      <c r="G192" s="45">
        <v>-162.27648338664602</v>
      </c>
    </row>
    <row r="193" spans="1:7" ht="14.25">
      <c r="A193" s="28">
        <v>192</v>
      </c>
      <c r="B193" s="35" t="s">
        <v>223</v>
      </c>
      <c r="C193" s="36">
        <v>-0.05281007751937983</v>
      </c>
      <c r="D193" s="36">
        <v>-0.11152416356877326</v>
      </c>
      <c r="E193" s="37">
        <v>-52.81007751937983</v>
      </c>
      <c r="F193" s="37">
        <v>-111.52416356877326</v>
      </c>
      <c r="G193" s="45">
        <v>-164.33424108815308</v>
      </c>
    </row>
    <row r="194" spans="1:7" ht="14.25">
      <c r="A194" s="28">
        <v>193</v>
      </c>
      <c r="B194" s="35" t="s">
        <v>141</v>
      </c>
      <c r="C194" s="36">
        <v>-0.20033914728682167</v>
      </c>
      <c r="D194" s="36">
        <v>0.03345724907063197</v>
      </c>
      <c r="E194" s="37">
        <v>-200.33914728682169</v>
      </c>
      <c r="F194" s="37">
        <v>33.45724907063197</v>
      </c>
      <c r="G194" s="45">
        <v>-166.8818982161897</v>
      </c>
    </row>
    <row r="195" spans="1:7" ht="14.25">
      <c r="A195" s="28">
        <v>194</v>
      </c>
      <c r="B195" s="35" t="s">
        <v>56</v>
      </c>
      <c r="C195" s="36">
        <v>-0.11555232558139528</v>
      </c>
      <c r="D195" s="36">
        <v>-0.052044609665427455</v>
      </c>
      <c r="E195" s="37">
        <v>-115.55232558139528</v>
      </c>
      <c r="F195" s="37">
        <v>-52.04460966542746</v>
      </c>
      <c r="G195" s="45">
        <v>-167.59693524682274</v>
      </c>
    </row>
    <row r="196" spans="1:7" ht="14.25">
      <c r="A196" s="28">
        <v>195</v>
      </c>
      <c r="B196" s="35" t="s">
        <v>137</v>
      </c>
      <c r="C196" s="36">
        <v>-0.14268410852713187</v>
      </c>
      <c r="D196" s="36">
        <v>-0.026022304832713727</v>
      </c>
      <c r="E196" s="37">
        <v>-142.68410852713188</v>
      </c>
      <c r="F196" s="37">
        <v>-26.02230483271373</v>
      </c>
      <c r="G196" s="45">
        <v>-168.7064133598456</v>
      </c>
    </row>
    <row r="197" spans="1:7" ht="14.25">
      <c r="A197" s="28">
        <v>196</v>
      </c>
      <c r="B197" s="35" t="s">
        <v>30</v>
      </c>
      <c r="C197" s="36">
        <v>-0.12427325581395354</v>
      </c>
      <c r="D197" s="36">
        <v>-0.044609665427509215</v>
      </c>
      <c r="E197" s="37">
        <v>-124.27325581395354</v>
      </c>
      <c r="F197" s="37">
        <v>-44.60966542750921</v>
      </c>
      <c r="G197" s="45">
        <v>-168.88292124146275</v>
      </c>
    </row>
    <row r="198" spans="1:7" ht="14.25">
      <c r="A198" s="28">
        <v>197</v>
      </c>
      <c r="B198" s="35" t="s">
        <v>109</v>
      </c>
      <c r="C198" s="36">
        <v>-0.15794573643410847</v>
      </c>
      <c r="D198" s="36">
        <v>-0.011152416356877248</v>
      </c>
      <c r="E198" s="37">
        <v>-157.94573643410848</v>
      </c>
      <c r="F198" s="37">
        <v>-11.152416356877248</v>
      </c>
      <c r="G198" s="45">
        <v>-169.09815279098572</v>
      </c>
    </row>
    <row r="199" spans="1:7" ht="14.25">
      <c r="A199" s="28">
        <v>198</v>
      </c>
      <c r="B199" s="35" t="s">
        <v>156</v>
      </c>
      <c r="C199" s="36">
        <v>-0.054263565891472965</v>
      </c>
      <c r="D199" s="36">
        <v>-0.11524163568773227</v>
      </c>
      <c r="E199" s="37">
        <v>-54.263565891472965</v>
      </c>
      <c r="F199" s="37">
        <v>-115.24163568773227</v>
      </c>
      <c r="G199" s="45">
        <v>-169.50520157920522</v>
      </c>
    </row>
    <row r="200" spans="1:7" ht="14.25">
      <c r="A200" s="28">
        <v>199</v>
      </c>
      <c r="B200" s="35" t="s">
        <v>50</v>
      </c>
      <c r="C200" s="36">
        <v>-0.10465116279069764</v>
      </c>
      <c r="D200" s="36">
        <v>-0.07806691449814118</v>
      </c>
      <c r="E200" s="37">
        <v>-104.65116279069764</v>
      </c>
      <c r="F200" s="37">
        <v>-78.06691449814119</v>
      </c>
      <c r="G200" s="45">
        <v>-182.71807728883883</v>
      </c>
    </row>
    <row r="201" spans="1:7" ht="14.25">
      <c r="A201" s="28">
        <v>200</v>
      </c>
      <c r="B201" s="35" t="s">
        <v>41</v>
      </c>
      <c r="C201" s="36">
        <v>-0.04602713178294571</v>
      </c>
      <c r="D201" s="36">
        <v>-0.137546468401487</v>
      </c>
      <c r="E201" s="37">
        <v>-46.02713178294571</v>
      </c>
      <c r="F201" s="37">
        <v>-137.54646840148698</v>
      </c>
      <c r="G201" s="45">
        <v>-183.57360018443268</v>
      </c>
    </row>
    <row r="202" spans="1:7" ht="14.25">
      <c r="A202" s="28">
        <v>201</v>
      </c>
      <c r="B202" s="35" t="s">
        <v>144</v>
      </c>
      <c r="C202" s="36">
        <v>-0.10150193798449625</v>
      </c>
      <c r="D202" s="36">
        <v>-0.08550185873605942</v>
      </c>
      <c r="E202" s="37">
        <v>-101.50193798449625</v>
      </c>
      <c r="F202" s="37">
        <v>-85.50185873605942</v>
      </c>
      <c r="G202" s="45">
        <v>-187.00379672055567</v>
      </c>
    </row>
    <row r="203" spans="1:7" ht="14.25">
      <c r="A203" s="28">
        <v>202</v>
      </c>
      <c r="B203" s="35" t="s">
        <v>205</v>
      </c>
      <c r="C203" s="36">
        <v>-0.06879844961240322</v>
      </c>
      <c r="D203" s="36">
        <v>-0.11895910780669139</v>
      </c>
      <c r="E203" s="37">
        <v>-68.79844961240322</v>
      </c>
      <c r="F203" s="37">
        <v>-118.95910780669139</v>
      </c>
      <c r="G203" s="45">
        <v>-187.7575574190946</v>
      </c>
    </row>
    <row r="204" spans="1:7" ht="14.25">
      <c r="A204" s="28">
        <v>203</v>
      </c>
      <c r="B204" s="35" t="s">
        <v>200</v>
      </c>
      <c r="C204" s="36">
        <v>-0.14171511627906974</v>
      </c>
      <c r="D204" s="36">
        <v>-0.052044609665427455</v>
      </c>
      <c r="E204" s="37">
        <v>-141.71511627906975</v>
      </c>
      <c r="F204" s="37">
        <v>-52.04460966542746</v>
      </c>
      <c r="G204" s="45">
        <v>-193.7597259444972</v>
      </c>
    </row>
    <row r="205" spans="1:7" ht="14.25">
      <c r="A205" s="28">
        <v>204</v>
      </c>
      <c r="B205" s="35" t="s">
        <v>68</v>
      </c>
      <c r="C205" s="36">
        <v>-0.0593507751937985</v>
      </c>
      <c r="D205" s="36">
        <v>-0.14498141263940512</v>
      </c>
      <c r="E205" s="37">
        <v>-59.3507751937985</v>
      </c>
      <c r="F205" s="37">
        <v>-144.9814126394051</v>
      </c>
      <c r="G205" s="45">
        <v>-204.3321878332036</v>
      </c>
    </row>
    <row r="206" spans="1:7" ht="14.25">
      <c r="A206" s="28">
        <v>205</v>
      </c>
      <c r="B206" s="35" t="s">
        <v>195</v>
      </c>
      <c r="C206" s="36">
        <v>-0.1637596899224807</v>
      </c>
      <c r="D206" s="36">
        <v>-0.040892193308550095</v>
      </c>
      <c r="E206" s="37">
        <v>-163.75968992248067</v>
      </c>
      <c r="F206" s="37">
        <v>-40.8921933085501</v>
      </c>
      <c r="G206" s="45">
        <v>-204.65188323103078</v>
      </c>
    </row>
    <row r="207" spans="1:7" ht="14.25">
      <c r="A207" s="28">
        <v>206</v>
      </c>
      <c r="B207" s="35" t="s">
        <v>98</v>
      </c>
      <c r="C207" s="36">
        <v>-0.11991279069767447</v>
      </c>
      <c r="D207" s="36">
        <v>-0.08550185873605942</v>
      </c>
      <c r="E207" s="37">
        <v>-119.91279069767447</v>
      </c>
      <c r="F207" s="37">
        <v>-85.50185873605942</v>
      </c>
      <c r="G207" s="45">
        <v>-205.41464943373387</v>
      </c>
    </row>
    <row r="208" spans="1:7" ht="14.25">
      <c r="A208" s="28">
        <v>207</v>
      </c>
      <c r="B208" s="35" t="s">
        <v>210</v>
      </c>
      <c r="C208" s="36">
        <v>-0.10368217054263573</v>
      </c>
      <c r="D208" s="36">
        <v>-0.10408921933085491</v>
      </c>
      <c r="E208" s="37">
        <v>-103.68217054263573</v>
      </c>
      <c r="F208" s="37">
        <v>-104.08921933085492</v>
      </c>
      <c r="G208" s="45">
        <v>-207.77138987349065</v>
      </c>
    </row>
    <row r="209" spans="1:7" ht="14.25">
      <c r="A209" s="28">
        <v>208</v>
      </c>
      <c r="B209" s="38" t="s">
        <v>218</v>
      </c>
      <c r="C209" s="39">
        <v>-0.12112403100775193</v>
      </c>
      <c r="D209" s="39">
        <v>-0.08921933085501854</v>
      </c>
      <c r="E209" s="40">
        <v>-121.12403100775194</v>
      </c>
      <c r="F209" s="40">
        <v>-89.21933085501854</v>
      </c>
      <c r="G209" s="44">
        <v>-210.34336186277048</v>
      </c>
    </row>
    <row r="210" spans="1:7" ht="14.25">
      <c r="A210" s="28">
        <v>209</v>
      </c>
      <c r="B210" s="38" t="s">
        <v>170</v>
      </c>
      <c r="C210" s="39">
        <v>-0.06540697674418605</v>
      </c>
      <c r="D210" s="39">
        <v>-0.14498141263940512</v>
      </c>
      <c r="E210" s="40">
        <v>-65.40697674418605</v>
      </c>
      <c r="F210" s="40">
        <v>-144.9814126394051</v>
      </c>
      <c r="G210" s="44">
        <v>-210.38838938359117</v>
      </c>
    </row>
    <row r="211" spans="1:7" ht="14.25">
      <c r="A211" s="28">
        <v>210</v>
      </c>
      <c r="B211" s="38" t="s">
        <v>157</v>
      </c>
      <c r="C211" s="39">
        <v>-0.11749031007751942</v>
      </c>
      <c r="D211" s="39">
        <v>-0.09293680297397766</v>
      </c>
      <c r="E211" s="40">
        <v>-117.49031007751942</v>
      </c>
      <c r="F211" s="40">
        <v>-92.93680297397766</v>
      </c>
      <c r="G211" s="44">
        <v>-210.4271130514971</v>
      </c>
    </row>
    <row r="212" spans="1:7" ht="14.25">
      <c r="A212" s="28">
        <v>211</v>
      </c>
      <c r="B212" s="38" t="s">
        <v>154</v>
      </c>
      <c r="C212" s="39">
        <v>-0.06346899224806202</v>
      </c>
      <c r="D212" s="39">
        <v>-0.15241635687732336</v>
      </c>
      <c r="E212" s="40">
        <v>-63.468992248062015</v>
      </c>
      <c r="F212" s="40">
        <v>-152.41635687732335</v>
      </c>
      <c r="G212" s="44">
        <v>-215.88534912538537</v>
      </c>
    </row>
    <row r="213" spans="1:7" ht="14.25">
      <c r="A213" s="28">
        <v>212</v>
      </c>
      <c r="B213" s="38" t="s">
        <v>185</v>
      </c>
      <c r="C213" s="39">
        <v>-0.09205426356589153</v>
      </c>
      <c r="D213" s="39">
        <v>-0.13011152416356875</v>
      </c>
      <c r="E213" s="40">
        <v>-92.05426356589153</v>
      </c>
      <c r="F213" s="40">
        <v>-130.11152416356876</v>
      </c>
      <c r="G213" s="44">
        <v>-222.1657877294603</v>
      </c>
    </row>
    <row r="214" spans="1:7" ht="14.25">
      <c r="A214" s="28">
        <v>213</v>
      </c>
      <c r="B214" s="38" t="s">
        <v>201</v>
      </c>
      <c r="C214" s="39">
        <v>-0.13905038759689925</v>
      </c>
      <c r="D214" s="39">
        <v>-0.08921933085501854</v>
      </c>
      <c r="E214" s="40">
        <v>-139.05038759689924</v>
      </c>
      <c r="F214" s="40">
        <v>-89.21933085501854</v>
      </c>
      <c r="G214" s="44">
        <v>-228.26971845191778</v>
      </c>
    </row>
    <row r="215" spans="1:7" ht="14.25">
      <c r="A215" s="28">
        <v>214</v>
      </c>
      <c r="B215" s="38" t="s">
        <v>80</v>
      </c>
      <c r="C215" s="39">
        <v>-0.10586240310077522</v>
      </c>
      <c r="D215" s="39">
        <v>-0.12639405204460963</v>
      </c>
      <c r="E215" s="40">
        <v>-105.86240310077521</v>
      </c>
      <c r="F215" s="40">
        <v>-126.39405204460962</v>
      </c>
      <c r="G215" s="44">
        <v>-232.25645514538485</v>
      </c>
    </row>
    <row r="216" spans="1:7" ht="14.25">
      <c r="A216" s="28">
        <v>215</v>
      </c>
      <c r="B216" s="38" t="s">
        <v>37</v>
      </c>
      <c r="C216" s="39">
        <v>-0.17659883720930236</v>
      </c>
      <c r="D216" s="39">
        <v>-0.06319702602230481</v>
      </c>
      <c r="E216" s="40">
        <v>-176.59883720930236</v>
      </c>
      <c r="F216" s="40">
        <v>-63.19702602230481</v>
      </c>
      <c r="G216" s="44">
        <v>-239.79586323160717</v>
      </c>
    </row>
    <row r="217" spans="1:7" ht="14.25">
      <c r="A217" s="28">
        <v>216</v>
      </c>
      <c r="B217" s="38" t="s">
        <v>114</v>
      </c>
      <c r="C217" s="39">
        <v>-0.3490794573643411</v>
      </c>
      <c r="D217" s="39">
        <v>0.02230483271375472</v>
      </c>
      <c r="E217" s="40">
        <v>-349.07945736434107</v>
      </c>
      <c r="F217" s="40">
        <v>22.30483271375472</v>
      </c>
      <c r="G217" s="44">
        <v>-326.77462465058636</v>
      </c>
    </row>
    <row r="218" spans="1:7" ht="14.25">
      <c r="A218" s="28">
        <v>217</v>
      </c>
      <c r="B218" s="38" t="s">
        <v>213</v>
      </c>
      <c r="C218" s="39">
        <v>-0.1446220930232558</v>
      </c>
      <c r="D218" s="39">
        <v>-0.21189591078066916</v>
      </c>
      <c r="E218" s="40">
        <v>-144.6220930232558</v>
      </c>
      <c r="F218" s="40">
        <v>-211.89591078066917</v>
      </c>
      <c r="G218" s="44">
        <v>-356.51800380392496</v>
      </c>
    </row>
  </sheetData>
  <sheetProtection/>
  <conditionalFormatting sqref="A2:A218">
    <cfRule type="colorScale" priority="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***</cp:lastModifiedBy>
  <dcterms:created xsi:type="dcterms:W3CDTF">2015-11-09T21:54:27Z</dcterms:created>
  <dcterms:modified xsi:type="dcterms:W3CDTF">2022-02-08T09:12:40Z</dcterms:modified>
  <cp:category/>
  <cp:version/>
  <cp:contentType/>
  <cp:contentStatus/>
</cp:coreProperties>
</file>